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31.PA1" sheetId="1" r:id="rId1"/>
  </sheets>
  <definedNames>
    <definedName name="_xlnm.Print_Titles" localSheetId="0">'31.PA1'!$6:$7</definedName>
  </definedNames>
  <calcPr calcId="145621" fullCalcOnLoad="1"/>
</workbook>
</file>

<file path=xl/calcChain.xml><?xml version="1.0" encoding="utf-8"?>
<calcChain xmlns="http://schemas.openxmlformats.org/spreadsheetml/2006/main">
  <c r="I78" i="1" l="1"/>
  <c r="H78" i="1"/>
  <c r="G78" i="1"/>
  <c r="G80" i="1" s="1"/>
  <c r="F78" i="1"/>
  <c r="E78" i="1"/>
  <c r="I62" i="1"/>
  <c r="I61" i="1" s="1"/>
  <c r="H62" i="1"/>
  <c r="H61" i="1" s="1"/>
  <c r="G62" i="1"/>
  <c r="F62" i="1"/>
  <c r="E62" i="1"/>
  <c r="E61" i="1" s="1"/>
  <c r="D62" i="1"/>
  <c r="D61" i="1" s="1"/>
  <c r="G61" i="1"/>
  <c r="F61" i="1"/>
  <c r="I53" i="1"/>
  <c r="I52" i="1" s="1"/>
  <c r="H53" i="1"/>
  <c r="H52" i="1" s="1"/>
  <c r="G53" i="1"/>
  <c r="F53" i="1"/>
  <c r="E53" i="1"/>
  <c r="E52" i="1" s="1"/>
  <c r="D53" i="1"/>
  <c r="D52" i="1" s="1"/>
  <c r="G52" i="1"/>
  <c r="F52" i="1"/>
  <c r="I43" i="1"/>
  <c r="H43" i="1"/>
  <c r="G43" i="1"/>
  <c r="F43" i="1"/>
  <c r="E43" i="1"/>
  <c r="D43" i="1"/>
  <c r="I34" i="1"/>
  <c r="H34" i="1"/>
  <c r="G34" i="1"/>
  <c r="F34" i="1"/>
  <c r="E34" i="1"/>
  <c r="D34" i="1"/>
  <c r="I31" i="1"/>
  <c r="I30" i="1" s="1"/>
  <c r="I80" i="1" s="1"/>
  <c r="H31" i="1"/>
  <c r="H30" i="1" s="1"/>
  <c r="G31" i="1"/>
  <c r="F31" i="1"/>
  <c r="E31" i="1"/>
  <c r="E30" i="1" s="1"/>
  <c r="E80" i="1" s="1"/>
  <c r="D31" i="1"/>
  <c r="D30" i="1" s="1"/>
  <c r="G30" i="1"/>
  <c r="F30" i="1"/>
  <c r="F80" i="1" s="1"/>
  <c r="D27" i="1"/>
  <c r="D9" i="1"/>
  <c r="D8" i="1" s="1"/>
  <c r="I8" i="1"/>
  <c r="H8" i="1"/>
  <c r="G8" i="1"/>
  <c r="F8" i="1"/>
  <c r="E8" i="1"/>
  <c r="D80" i="1" l="1"/>
  <c r="H80" i="1"/>
</calcChain>
</file>

<file path=xl/sharedStrings.xml><?xml version="1.0" encoding="utf-8"?>
<sst xmlns="http://schemas.openxmlformats.org/spreadsheetml/2006/main" count="298" uniqueCount="145">
  <si>
    <t>CHƯƠNG TRÌNH ĐÀO TẠO TOÀN KHOÁ HỆ LIÊN THÔNG ĐẠI HỌC (DẠNG TÓM TẮT)</t>
  </si>
  <si>
    <t xml:space="preserve"> NHÓM NGÀNH KINH TẾ LIÊN THÔNG LÊN ĐẠI HỌC NGÀNH QUẢN TRỊ KINH DOANH</t>
  </si>
  <si>
    <t>CHUYÊN NGÀNH: QUẢN TRỊ DOANH NGHIỆP (Mã 31)</t>
  </si>
  <si>
    <t>(Ban hành kèm theo Quyết định số 723/QĐ-HVTC ngày 12/07/2016 của Giám đốc Học viện Tài chính)</t>
  </si>
  <si>
    <t>TT</t>
  </si>
  <si>
    <t>MÃ HP</t>
  </si>
  <si>
    <t>TÊN HỌC PHẦN</t>
  </si>
  <si>
    <t>SỐ
TC</t>
  </si>
  <si>
    <t>Nhóm ngành kinh tế</t>
  </si>
  <si>
    <t>QT
KD</t>
  </si>
  <si>
    <t>Kế 
toán</t>
  </si>
  <si>
    <t>TC
NH</t>
  </si>
  <si>
    <t>Kinh tế</t>
  </si>
  <si>
    <t>HT
TTQL</t>
  </si>
  <si>
    <t>A</t>
  </si>
  <si>
    <t>PHẦN KIẾN THỨC GIÁO DỤC ĐẠI CƯƠNG</t>
  </si>
  <si>
    <t>Phần bắt buộc</t>
  </si>
  <si>
    <t>MPT0125</t>
  </si>
  <si>
    <t>Những nguyên lý cơ bản của chủ nghĩa Mác- Lê nin 1</t>
  </si>
  <si>
    <t>-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</si>
  <si>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</si>
  <si>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</si>
  <si>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</si>
  <si>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</si>
  <si>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</si>
  <si>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</si>
  <si>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</si>
  <si>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Tiếng Anh cơ bản 1</t>
  </si>
  <si>
    <t>BFL0118</t>
  </si>
  <si>
    <t>Tiếng Anh cơ bản 2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</si>
  <si>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</si>
  <si>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</si>
  <si>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</si>
  <si>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</si>
  <si>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</si>
  <si>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</si>
  <si>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</si>
  <si>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</si>
  <si>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</si>
  <si>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</si>
  <si>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</si>
  <si>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</si>
  <si>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</si>
  <si>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</si>
  <si>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</si>
  <si>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</si>
  <si>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</si>
  <si>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</si>
  <si>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</si>
  <si>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</si>
  <si>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</si>
  <si>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B</t>
  </si>
  <si>
    <t>PHẦN KIẾN THỨC GDTC &amp; GDQP</t>
  </si>
  <si>
    <t>AED0029</t>
  </si>
  <si>
    <t xml:space="preserve">Giáo dục thể chất </t>
  </si>
  <si>
    <t>MED0028</t>
  </si>
  <si>
    <t xml:space="preserve">Giáo dục quốc phòng </t>
  </si>
  <si>
    <t>C</t>
  </si>
  <si>
    <t>PHẦN KIẾN THỨC GIÁO DỤC CHUYÊN NGHIỆP</t>
  </si>
  <si>
    <t>Kiến thức cơ sở khối ngành</t>
  </si>
  <si>
    <t>MAE0101</t>
  </si>
  <si>
    <t>Kinh tế vĩ mô</t>
  </si>
  <si>
    <t>MIE0100</t>
  </si>
  <si>
    <t>Kinh tế vi mô</t>
  </si>
  <si>
    <t>Kiến thức cơ sở ngành</t>
  </si>
  <si>
    <t>SFL0115</t>
  </si>
  <si>
    <t>Tiếng Anh chuyên ngành 1</t>
  </si>
  <si>
    <t>SFL0116</t>
  </si>
  <si>
    <t>Tiếng Anh chuyên ngành 2</t>
  </si>
  <si>
    <t>APR0123</t>
  </si>
  <si>
    <t>Nguyên lý kế toán</t>
  </si>
  <si>
    <t>ELA0142</t>
  </si>
  <si>
    <t>Pháp luật kinh tế</t>
  </si>
  <si>
    <t>SPR0124</t>
  </si>
  <si>
    <t>Nguyên lý thống kê</t>
  </si>
  <si>
    <t>FMA0165</t>
  </si>
  <si>
    <t>Quản trị học</t>
  </si>
  <si>
    <t>ACO0234</t>
  </si>
  <si>
    <t>Tin học ứng dụng</t>
  </si>
  <si>
    <t>QEC0096</t>
  </si>
  <si>
    <t>Kinh tế lượng</t>
  </si>
  <si>
    <t>Kiến thức ngành</t>
  </si>
  <si>
    <t>FAM0192</t>
  </si>
  <si>
    <t>Tài chính tiền tệ</t>
  </si>
  <si>
    <t>GMA0111</t>
  </si>
  <si>
    <t>Marketing căn bản</t>
  </si>
  <si>
    <t>SMA0161</t>
  </si>
  <si>
    <t>Quản trị chiến lược</t>
  </si>
  <si>
    <t>BMA0181</t>
  </si>
  <si>
    <t>Quản trị thương hiệu</t>
  </si>
  <si>
    <t>PMA0147</t>
  </si>
  <si>
    <t xml:space="preserve">Quản lý dự án </t>
  </si>
  <si>
    <t>RMA0171</t>
  </si>
  <si>
    <t>Quản trị nguồn nhân lực</t>
  </si>
  <si>
    <t>CCU0246</t>
  </si>
  <si>
    <t>Văn hoá doanh nghiệp</t>
  </si>
  <si>
    <t>PRE0144</t>
  </si>
  <si>
    <t>Quan hệ công chúng</t>
  </si>
  <si>
    <t>Kiến thức chuyên ngành</t>
  </si>
  <si>
    <t>QMA0160</t>
  </si>
  <si>
    <t>Quản trị chất lượng</t>
  </si>
  <si>
    <t>CFI0186</t>
  </si>
  <si>
    <t>Tài chính doanh nghiệp 1</t>
  </si>
  <si>
    <t>PMA0174</t>
  </si>
  <si>
    <t>Quản trị sản xuất và tác nghiệp 1</t>
  </si>
  <si>
    <t>PMA0175</t>
  </si>
  <si>
    <t>Quản trị sản xuất và tác nghiệp 2</t>
  </si>
  <si>
    <t>FSM0112</t>
  </si>
  <si>
    <t>Marketing dịch vụ tài chính</t>
  </si>
  <si>
    <t>SMA0159</t>
  </si>
  <si>
    <t>Quản trị bán hàng</t>
  </si>
  <si>
    <t>Kiến thức bổ trợ</t>
  </si>
  <si>
    <t>FAC0048</t>
  </si>
  <si>
    <t>Kế toán tài chính 1</t>
  </si>
  <si>
    <t>MAC0043</t>
  </si>
  <si>
    <t>Kế toán quản trị 1</t>
  </si>
  <si>
    <t>CFA0133</t>
  </si>
  <si>
    <t>Phân tích tài chính doanh nghiệp</t>
  </si>
  <si>
    <t>IEC0099</t>
  </si>
  <si>
    <t>Kinh tế quốc tế 1</t>
  </si>
  <si>
    <t>MMO0113</t>
  </si>
  <si>
    <t>Mô hình toán kinh tế</t>
  </si>
  <si>
    <t>IEC0033</t>
  </si>
  <si>
    <t>Internet &amp; Thương mại điện tử</t>
  </si>
  <si>
    <t>MSI0056</t>
  </si>
  <si>
    <t>Khoa học quản lý</t>
  </si>
  <si>
    <t>CFI0187</t>
  </si>
  <si>
    <t>Tài chính doanh nghiệp 2</t>
  </si>
  <si>
    <t>AVA0025</t>
  </si>
  <si>
    <t>Định giá tài sản 1</t>
  </si>
  <si>
    <t>SMI0196</t>
  </si>
  <si>
    <t>Thị trường tài chính</t>
  </si>
  <si>
    <t>PBA0377</t>
  </si>
  <si>
    <t>Tâm lý học quản trị kinh doanh</t>
  </si>
  <si>
    <t>CST0197</t>
  </si>
  <si>
    <t>Thống kê doanh nghiệp</t>
  </si>
  <si>
    <t>TAX0215</t>
  </si>
  <si>
    <t>Thuế</t>
  </si>
  <si>
    <t>EPM0177</t>
  </si>
  <si>
    <t>Quản trị SX và tác nghiệp (giảng bằng tiếng Anh)</t>
  </si>
  <si>
    <t>D</t>
  </si>
  <si>
    <t>THỰC TẬP CUỐI KHÓA, KHÓA LUẬN TỐT NGHIỆP</t>
  </si>
  <si>
    <t>SPR0211</t>
  </si>
  <si>
    <t>Thực tập tốt nghiệp  31</t>
  </si>
  <si>
    <t>Tổng số tín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</si>
</sst>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2"/>
      <color rgb="FFFF000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zoomScale="115" zoomScaleNormal="115" workbookViewId="0">
      <pane ySplit="7" topLeftCell="A8" activePane="bottomLeft" state="frozen"/>
      <selection activeCell="I15" sqref="I15"/>
      <selection pane="bottomLeft" activeCell="C17" sqref="C17"/>
    </sheetView>
  </sheetViews>
  <sheetFormatPr defaultRowHeight="19.5" customHeight="1" x14ac:dyDescent="0.2"/>
  <cols>
    <col min="1" max="1" width="4.28515625" style="3" customWidth="1"/>
    <col min="2" max="2" width="11.42578125" style="3" customWidth="1"/>
    <col min="3" max="3" width="52.7109375" style="3" customWidth="1"/>
    <col min="4" max="4" width="5.140625" style="54" customWidth="1"/>
    <col min="5" max="5" width="4.42578125" style="54" customWidth="1"/>
    <col min="6" max="6" width="5" style="2" customWidth="1"/>
    <col min="7" max="7" width="4.42578125" style="2" customWidth="1"/>
    <col min="8" max="8" width="5.42578125" style="53" customWidth="1"/>
    <col min="9" max="9" width="6.5703125" style="2" customWidth="1"/>
    <col min="10" max="10" width="4.7109375" style="2" customWidth="1"/>
    <col min="11" max="11" width="4.140625" style="2" customWidth="1"/>
    <col min="12" max="12" width="3.7109375" style="3" customWidth="1"/>
    <col min="13" max="16384" width="9.140625" style="3"/>
  </cols>
  <sheetData>
    <row r="1" spans="1:11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9.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s="6" customFormat="1" ht="19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8.75" customHeight="1" x14ac:dyDescent="0.2">
      <c r="A4" s="7" t="s">
        <v>3</v>
      </c>
      <c r="B4" s="7"/>
      <c r="C4" s="7"/>
      <c r="D4" s="7"/>
      <c r="E4" s="7"/>
      <c r="F4" s="7"/>
      <c r="G4" s="7"/>
      <c r="H4" s="7"/>
      <c r="I4" s="7"/>
    </row>
    <row r="5" spans="1:11" ht="10.5" customHeight="1" x14ac:dyDescent="0.2">
      <c r="A5" s="8"/>
      <c r="B5" s="8"/>
      <c r="C5" s="8"/>
      <c r="D5" s="8"/>
      <c r="E5" s="8"/>
      <c r="F5" s="8"/>
      <c r="G5" s="8"/>
      <c r="H5" s="8"/>
      <c r="I5" s="8"/>
    </row>
    <row r="6" spans="1:11" ht="18.75" customHeight="1" x14ac:dyDescent="0.2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/>
      <c r="G6" s="11"/>
      <c r="H6" s="11"/>
      <c r="I6" s="11"/>
    </row>
    <row r="7" spans="1:11" ht="30.75" customHeight="1" x14ac:dyDescent="0.2">
      <c r="A7" s="12"/>
      <c r="B7" s="12"/>
      <c r="C7" s="12"/>
      <c r="D7" s="13"/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</row>
    <row r="8" spans="1:11" ht="18" customHeight="1" x14ac:dyDescent="0.2">
      <c r="A8" s="15" t="s">
        <v>14</v>
      </c>
      <c r="B8" s="16" t="s">
        <v>15</v>
      </c>
      <c r="C8" s="16"/>
      <c r="D8" s="15">
        <f t="shared" ref="D8:I8" si="0">D9+D21</f>
        <v>36</v>
      </c>
      <c r="E8" s="15">
        <f t="shared" si="0"/>
        <v>2</v>
      </c>
      <c r="F8" s="15">
        <f t="shared" si="0"/>
        <v>2</v>
      </c>
      <c r="G8" s="15">
        <f t="shared" si="0"/>
        <v>2</v>
      </c>
      <c r="H8" s="15">
        <f t="shared" si="0"/>
        <v>2</v>
      </c>
      <c r="I8" s="15">
        <f t="shared" si="0"/>
        <v>2</v>
      </c>
    </row>
    <row r="9" spans="1:11" s="23" customFormat="1" ht="18" customHeight="1" x14ac:dyDescent="0.2">
      <c r="A9" s="17"/>
      <c r="B9" s="18"/>
      <c r="C9" s="19" t="s">
        <v>16</v>
      </c>
      <c r="D9" s="17">
        <f>SUM(D10:D20)</f>
        <v>30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  <c r="J9" s="22"/>
      <c r="K9" s="22"/>
    </row>
    <row r="10" spans="1:11" ht="18" customHeight="1" x14ac:dyDescent="0.2">
      <c r="A10" s="24">
        <v>1</v>
      </c>
      <c r="B10" s="25" t="s">
        <v>17</v>
      </c>
      <c r="C10" s="26" t="s">
        <v>18</v>
      </c>
      <c r="D10" s="27">
        <v>2</v>
      </c>
      <c r="E10" s="28" t="s">
        <v>19</v>
      </c>
      <c r="F10" s="27" t="s">
        <v>19</v>
      </c>
      <c r="G10" s="27" t="s">
        <v>19</v>
      </c>
      <c r="H10" s="27" t="s">
        <v>19</v>
      </c>
      <c r="I10" s="27" t="s">
        <v>19</v>
      </c>
    </row>
    <row r="11" spans="1:11" ht="18" customHeight="1" x14ac:dyDescent="0.2">
      <c r="A11" s="24">
        <v>2</v>
      </c>
      <c r="B11" s="25" t="s">
        <v>20</v>
      </c>
      <c r="C11" s="26" t="s">
        <v>21</v>
      </c>
      <c r="D11" s="27">
        <v>3</v>
      </c>
      <c r="E11" s="28" t="s">
        <v>19</v>
      </c>
      <c r="F11" s="27" t="s">
        <v>19</v>
      </c>
      <c r="G11" s="27" t="s">
        <v>19</v>
      </c>
      <c r="H11" s="27" t="s">
        <v>19</v>
      </c>
      <c r="I11" s="27" t="s">
        <v>19</v>
      </c>
    </row>
    <row r="12" spans="1:11" ht="18" customHeight="1" x14ac:dyDescent="0.2">
      <c r="A12" s="24">
        <v>3</v>
      </c>
      <c r="B12" s="25" t="s">
        <v>22</v>
      </c>
      <c r="C12" s="26" t="s">
        <v>23</v>
      </c>
      <c r="D12" s="27">
        <v>3</v>
      </c>
      <c r="E12" s="28" t="s">
        <v>19</v>
      </c>
      <c r="F12" s="27" t="s">
        <v>19</v>
      </c>
      <c r="G12" s="27" t="s">
        <v>19</v>
      </c>
      <c r="H12" s="27" t="s">
        <v>19</v>
      </c>
      <c r="I12" s="27" t="s">
        <v>19</v>
      </c>
    </row>
    <row r="13" spans="1:11" ht="18" customHeight="1" x14ac:dyDescent="0.2">
      <c r="A13" s="24">
        <v>4</v>
      </c>
      <c r="B13" s="25" t="s">
        <v>24</v>
      </c>
      <c r="C13" s="26" t="s">
        <v>25</v>
      </c>
      <c r="D13" s="27">
        <v>3</v>
      </c>
      <c r="E13" s="28" t="s">
        <v>19</v>
      </c>
      <c r="F13" s="27" t="s">
        <v>19</v>
      </c>
      <c r="G13" s="27" t="s">
        <v>19</v>
      </c>
      <c r="H13" s="27" t="s">
        <v>19</v>
      </c>
      <c r="I13" s="27" t="s">
        <v>19</v>
      </c>
    </row>
    <row r="14" spans="1:11" ht="18" customHeight="1" x14ac:dyDescent="0.2">
      <c r="A14" s="24">
        <v>5</v>
      </c>
      <c r="B14" s="25" t="s">
        <v>26</v>
      </c>
      <c r="C14" s="26" t="s">
        <v>27</v>
      </c>
      <c r="D14" s="27">
        <v>3</v>
      </c>
      <c r="E14" s="28" t="s">
        <v>19</v>
      </c>
      <c r="F14" s="27" t="s">
        <v>19</v>
      </c>
      <c r="G14" s="27" t="s">
        <v>19</v>
      </c>
      <c r="H14" s="27" t="s">
        <v>19</v>
      </c>
      <c r="I14" s="27" t="s">
        <v>19</v>
      </c>
    </row>
    <row r="15" spans="1:11" ht="18" customHeight="1" x14ac:dyDescent="0.2">
      <c r="A15" s="24">
        <v>6</v>
      </c>
      <c r="B15" s="25" t="s">
        <v>28</v>
      </c>
      <c r="C15" s="26" t="s">
        <v>29</v>
      </c>
      <c r="D15" s="27">
        <v>4</v>
      </c>
      <c r="E15" s="28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</row>
    <row r="16" spans="1:11" ht="18" customHeight="1" x14ac:dyDescent="0.2">
      <c r="A16" s="24">
        <v>7</v>
      </c>
      <c r="B16" s="25" t="s">
        <v>30</v>
      </c>
      <c r="C16" s="26" t="s">
        <v>31</v>
      </c>
      <c r="D16" s="27">
        <v>2</v>
      </c>
      <c r="E16" s="28" t="s">
        <v>19</v>
      </c>
      <c r="F16" s="27" t="s">
        <v>19</v>
      </c>
      <c r="G16" s="27" t="s">
        <v>19</v>
      </c>
      <c r="H16" s="27" t="s">
        <v>19</v>
      </c>
      <c r="I16" s="27" t="s">
        <v>19</v>
      </c>
    </row>
    <row r="17" spans="1:11" ht="18" customHeight="1" x14ac:dyDescent="0.2">
      <c r="A17" s="24">
        <v>8</v>
      </c>
      <c r="B17" s="25" t="s">
        <v>32</v>
      </c>
      <c r="C17" s="26" t="s">
        <v>33</v>
      </c>
      <c r="D17" s="27">
        <v>2</v>
      </c>
      <c r="E17" s="28" t="s">
        <v>19</v>
      </c>
      <c r="F17" s="27" t="s">
        <v>19</v>
      </c>
      <c r="G17" s="27" t="s">
        <v>19</v>
      </c>
      <c r="H17" s="27" t="s">
        <v>19</v>
      </c>
      <c r="I17" s="27" t="s">
        <v>19</v>
      </c>
    </row>
    <row r="18" spans="1:11" ht="18" customHeight="1" x14ac:dyDescent="0.2">
      <c r="A18" s="24">
        <v>9</v>
      </c>
      <c r="B18" s="25" t="s">
        <v>34</v>
      </c>
      <c r="C18" s="26" t="s">
        <v>35</v>
      </c>
      <c r="D18" s="27">
        <v>3</v>
      </c>
      <c r="E18" s="28" t="s">
        <v>19</v>
      </c>
      <c r="F18" s="27" t="s">
        <v>19</v>
      </c>
      <c r="G18" s="27" t="s">
        <v>19</v>
      </c>
      <c r="H18" s="27" t="s">
        <v>19</v>
      </c>
      <c r="I18" s="27" t="s">
        <v>19</v>
      </c>
    </row>
    <row r="19" spans="1:11" ht="18" customHeight="1" x14ac:dyDescent="0.2">
      <c r="A19" s="24">
        <v>10</v>
      </c>
      <c r="B19" s="25" t="s">
        <v>36</v>
      </c>
      <c r="C19" s="26" t="s">
        <v>37</v>
      </c>
      <c r="D19" s="27">
        <v>2</v>
      </c>
      <c r="E19" s="27" t="s">
        <v>19</v>
      </c>
      <c r="F19" s="27" t="s">
        <v>19</v>
      </c>
      <c r="G19" s="27" t="s">
        <v>19</v>
      </c>
      <c r="H19" s="27" t="s">
        <v>19</v>
      </c>
      <c r="I19" s="27" t="s">
        <v>19</v>
      </c>
    </row>
    <row r="20" spans="1:11" ht="18" customHeight="1" x14ac:dyDescent="0.2">
      <c r="A20" s="24">
        <v>11</v>
      </c>
      <c r="B20" s="25" t="s">
        <v>38</v>
      </c>
      <c r="C20" s="26" t="s">
        <v>39</v>
      </c>
      <c r="D20" s="27">
        <v>3</v>
      </c>
      <c r="E20" s="27" t="s">
        <v>19</v>
      </c>
      <c r="F20" s="27" t="s">
        <v>19</v>
      </c>
      <c r="G20" s="27" t="s">
        <v>19</v>
      </c>
      <c r="H20" s="27" t="s">
        <v>19</v>
      </c>
      <c r="I20" s="27" t="s">
        <v>19</v>
      </c>
    </row>
    <row r="21" spans="1:11" s="23" customFormat="1" ht="18" customHeight="1" x14ac:dyDescent="0.2">
      <c r="A21" s="17"/>
      <c r="B21" s="18"/>
      <c r="C21" s="19" t="s">
        <v>40</v>
      </c>
      <c r="D21" s="17">
        <v>6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  <c r="J21" s="22"/>
      <c r="K21" s="22"/>
    </row>
    <row r="22" spans="1:11" ht="18.95" customHeight="1" x14ac:dyDescent="0.2">
      <c r="A22" s="24">
        <v>12</v>
      </c>
      <c r="B22" s="25" t="s">
        <v>41</v>
      </c>
      <c r="C22" s="26" t="s">
        <v>42</v>
      </c>
      <c r="D22" s="27">
        <v>2</v>
      </c>
      <c r="E22" s="27">
        <v>2</v>
      </c>
      <c r="F22" s="27">
        <v>2</v>
      </c>
      <c r="G22" s="27">
        <v>2</v>
      </c>
      <c r="H22" s="27" t="s">
        <v>19</v>
      </c>
      <c r="I22" s="27">
        <v>2</v>
      </c>
    </row>
    <row r="23" spans="1:11" ht="18.95" customHeight="1" x14ac:dyDescent="0.2">
      <c r="A23" s="24">
        <v>13</v>
      </c>
      <c r="B23" s="25" t="s">
        <v>43</v>
      </c>
      <c r="C23" s="26" t="s">
        <v>44</v>
      </c>
      <c r="D23" s="27">
        <v>2</v>
      </c>
      <c r="E23" s="27">
        <v>2</v>
      </c>
      <c r="F23" s="27">
        <v>2</v>
      </c>
      <c r="G23" s="27">
        <v>2</v>
      </c>
      <c r="H23" s="27">
        <v>2</v>
      </c>
      <c r="I23" s="27">
        <v>2</v>
      </c>
    </row>
    <row r="24" spans="1:11" ht="18.95" customHeight="1" x14ac:dyDescent="0.2">
      <c r="A24" s="24">
        <v>14</v>
      </c>
      <c r="B24" s="25" t="s">
        <v>45</v>
      </c>
      <c r="C24" s="26" t="s">
        <v>46</v>
      </c>
      <c r="D24" s="27">
        <v>2</v>
      </c>
      <c r="E24" s="27">
        <v>2</v>
      </c>
      <c r="F24" s="27">
        <v>2</v>
      </c>
      <c r="G24" s="27">
        <v>2</v>
      </c>
      <c r="H24" s="27">
        <v>2</v>
      </c>
      <c r="I24" s="27">
        <v>2</v>
      </c>
    </row>
    <row r="25" spans="1:11" ht="18.95" customHeight="1" x14ac:dyDescent="0.2">
      <c r="A25" s="24">
        <v>15</v>
      </c>
      <c r="B25" s="25" t="s">
        <v>47</v>
      </c>
      <c r="C25" s="26" t="s">
        <v>48</v>
      </c>
      <c r="D25" s="27">
        <v>2</v>
      </c>
      <c r="E25" s="27">
        <v>2</v>
      </c>
      <c r="F25" s="27">
        <v>2</v>
      </c>
      <c r="G25" s="27">
        <v>2</v>
      </c>
      <c r="H25" s="27" t="s">
        <v>19</v>
      </c>
      <c r="I25" s="27">
        <v>2</v>
      </c>
    </row>
    <row r="26" spans="1:11" ht="18.95" customHeight="1" x14ac:dyDescent="0.2">
      <c r="A26" s="24">
        <v>16</v>
      </c>
      <c r="B26" s="25" t="s">
        <v>49</v>
      </c>
      <c r="C26" s="26" t="s">
        <v>50</v>
      </c>
      <c r="D26" s="27">
        <v>2</v>
      </c>
      <c r="E26" s="27">
        <v>2</v>
      </c>
      <c r="F26" s="27">
        <v>2</v>
      </c>
      <c r="G26" s="27">
        <v>2</v>
      </c>
      <c r="H26" s="27" t="s">
        <v>19</v>
      </c>
      <c r="I26" s="27">
        <v>2</v>
      </c>
    </row>
    <row r="27" spans="1:11" ht="18.95" customHeight="1" x14ac:dyDescent="0.2">
      <c r="A27" s="30" t="s">
        <v>51</v>
      </c>
      <c r="B27" s="16" t="s">
        <v>52</v>
      </c>
      <c r="C27" s="16"/>
      <c r="D27" s="31">
        <f>D28+D29</f>
        <v>12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11" ht="18.95" customHeight="1" x14ac:dyDescent="0.2">
      <c r="A28" s="24">
        <v>17</v>
      </c>
      <c r="B28" s="25" t="s">
        <v>53</v>
      </c>
      <c r="C28" s="26" t="s">
        <v>54</v>
      </c>
      <c r="D28" s="27">
        <v>4</v>
      </c>
      <c r="E28" s="28" t="s">
        <v>19</v>
      </c>
      <c r="F28" s="27" t="s">
        <v>19</v>
      </c>
      <c r="G28" s="27" t="s">
        <v>19</v>
      </c>
      <c r="H28" s="27" t="s">
        <v>19</v>
      </c>
      <c r="I28" s="27" t="s">
        <v>19</v>
      </c>
    </row>
    <row r="29" spans="1:11" ht="18.95" customHeight="1" x14ac:dyDescent="0.2">
      <c r="A29" s="24">
        <v>18</v>
      </c>
      <c r="B29" s="25" t="s">
        <v>55</v>
      </c>
      <c r="C29" s="26" t="s">
        <v>56</v>
      </c>
      <c r="D29" s="27">
        <v>8</v>
      </c>
      <c r="E29" s="28" t="s">
        <v>19</v>
      </c>
      <c r="F29" s="27" t="s">
        <v>19</v>
      </c>
      <c r="G29" s="27" t="s">
        <v>19</v>
      </c>
      <c r="H29" s="27" t="s">
        <v>19</v>
      </c>
      <c r="I29" s="27" t="s">
        <v>19</v>
      </c>
    </row>
    <row r="30" spans="1:11" s="6" customFormat="1" ht="18.95" customHeight="1" x14ac:dyDescent="0.2">
      <c r="A30" s="30" t="s">
        <v>57</v>
      </c>
      <c r="B30" s="16" t="s">
        <v>58</v>
      </c>
      <c r="C30" s="16"/>
      <c r="D30" s="15">
        <f t="shared" ref="D30:I30" si="1">D31+D34+D43+D52+D61</f>
        <v>82</v>
      </c>
      <c r="E30" s="15">
        <f t="shared" si="1"/>
        <v>44</v>
      </c>
      <c r="F30" s="15">
        <f t="shared" si="1"/>
        <v>49</v>
      </c>
      <c r="G30" s="15">
        <f t="shared" si="1"/>
        <v>49</v>
      </c>
      <c r="H30" s="15">
        <f t="shared" si="1"/>
        <v>57</v>
      </c>
      <c r="I30" s="15">
        <f t="shared" si="1"/>
        <v>61</v>
      </c>
      <c r="J30" s="5"/>
      <c r="K30" s="5"/>
    </row>
    <row r="31" spans="1:11" s="6" customFormat="1" ht="18.95" customHeight="1" x14ac:dyDescent="0.2">
      <c r="A31" s="30"/>
      <c r="B31" s="16" t="s">
        <v>59</v>
      </c>
      <c r="C31" s="16"/>
      <c r="D31" s="15">
        <f t="shared" ref="D31:I31" si="2">SUM(D32:D33)</f>
        <v>6</v>
      </c>
      <c r="E31" s="15">
        <f t="shared" si="2"/>
        <v>3</v>
      </c>
      <c r="F31" s="15">
        <f t="shared" si="2"/>
        <v>3</v>
      </c>
      <c r="G31" s="15">
        <f t="shared" si="2"/>
        <v>3</v>
      </c>
      <c r="H31" s="15">
        <f t="shared" si="2"/>
        <v>0</v>
      </c>
      <c r="I31" s="15">
        <f t="shared" si="2"/>
        <v>3</v>
      </c>
      <c r="J31" s="5"/>
      <c r="K31" s="5"/>
    </row>
    <row r="32" spans="1:11" ht="18.95" customHeight="1" x14ac:dyDescent="0.2">
      <c r="A32" s="24">
        <v>19</v>
      </c>
      <c r="B32" s="25" t="s">
        <v>60</v>
      </c>
      <c r="C32" s="26" t="s">
        <v>61</v>
      </c>
      <c r="D32" s="27">
        <v>3</v>
      </c>
      <c r="E32" s="28">
        <v>3</v>
      </c>
      <c r="F32" s="27">
        <v>3</v>
      </c>
      <c r="G32" s="27">
        <v>3</v>
      </c>
      <c r="H32" s="27" t="s">
        <v>19</v>
      </c>
      <c r="I32" s="27">
        <v>3</v>
      </c>
    </row>
    <row r="33" spans="1:11" ht="18.95" customHeight="1" x14ac:dyDescent="0.2">
      <c r="A33" s="24">
        <v>20</v>
      </c>
      <c r="B33" s="25" t="s">
        <v>62</v>
      </c>
      <c r="C33" s="26" t="s">
        <v>63</v>
      </c>
      <c r="D33" s="27">
        <v>3</v>
      </c>
      <c r="E33" s="28" t="s">
        <v>19</v>
      </c>
      <c r="F33" s="27" t="s">
        <v>19</v>
      </c>
      <c r="G33" s="27" t="s">
        <v>19</v>
      </c>
      <c r="H33" s="27" t="s">
        <v>19</v>
      </c>
      <c r="I33" s="27" t="s">
        <v>19</v>
      </c>
    </row>
    <row r="34" spans="1:11" s="6" customFormat="1" ht="18.95" customHeight="1" x14ac:dyDescent="0.2">
      <c r="A34" s="30"/>
      <c r="B34" s="16" t="s">
        <v>64</v>
      </c>
      <c r="C34" s="16"/>
      <c r="D34" s="15">
        <f t="shared" ref="D34:I34" si="3">SUM(D35:D42)</f>
        <v>25</v>
      </c>
      <c r="E34" s="15">
        <f t="shared" si="3"/>
        <v>6</v>
      </c>
      <c r="F34" s="15">
        <f t="shared" si="3"/>
        <v>9</v>
      </c>
      <c r="G34" s="15">
        <f t="shared" si="3"/>
        <v>13</v>
      </c>
      <c r="H34" s="15">
        <f t="shared" si="3"/>
        <v>14</v>
      </c>
      <c r="I34" s="15">
        <f t="shared" si="3"/>
        <v>17</v>
      </c>
      <c r="J34" s="5"/>
      <c r="K34" s="5"/>
    </row>
    <row r="35" spans="1:11" ht="18.95" customHeight="1" x14ac:dyDescent="0.2">
      <c r="A35" s="24">
        <v>21</v>
      </c>
      <c r="B35" s="25" t="s">
        <v>65</v>
      </c>
      <c r="C35" s="26" t="s">
        <v>66</v>
      </c>
      <c r="D35" s="27">
        <v>3</v>
      </c>
      <c r="E35" s="28" t="s">
        <v>19</v>
      </c>
      <c r="F35" s="27" t="s">
        <v>19</v>
      </c>
      <c r="G35" s="27" t="s">
        <v>19</v>
      </c>
      <c r="H35" s="27" t="s">
        <v>19</v>
      </c>
      <c r="I35" s="27" t="s">
        <v>19</v>
      </c>
    </row>
    <row r="36" spans="1:11" ht="18.95" customHeight="1" x14ac:dyDescent="0.2">
      <c r="A36" s="24">
        <v>22</v>
      </c>
      <c r="B36" s="25" t="s">
        <v>67</v>
      </c>
      <c r="C36" s="26" t="s">
        <v>68</v>
      </c>
      <c r="D36" s="27">
        <v>3</v>
      </c>
      <c r="E36" s="28">
        <v>3</v>
      </c>
      <c r="F36" s="27">
        <v>3</v>
      </c>
      <c r="G36" s="27">
        <v>3</v>
      </c>
      <c r="H36" s="27">
        <v>3</v>
      </c>
      <c r="I36" s="27">
        <v>3</v>
      </c>
    </row>
    <row r="37" spans="1:11" ht="18.95" customHeight="1" x14ac:dyDescent="0.2">
      <c r="A37" s="24">
        <v>23</v>
      </c>
      <c r="B37" s="25" t="s">
        <v>69</v>
      </c>
      <c r="C37" s="26" t="s">
        <v>70</v>
      </c>
      <c r="D37" s="27">
        <v>4</v>
      </c>
      <c r="E37" s="27" t="s">
        <v>19</v>
      </c>
      <c r="F37" s="27" t="s">
        <v>19</v>
      </c>
      <c r="G37" s="27">
        <v>4</v>
      </c>
      <c r="H37" s="27">
        <v>4</v>
      </c>
      <c r="I37" s="27">
        <v>4</v>
      </c>
    </row>
    <row r="38" spans="1:11" ht="18.95" customHeight="1" x14ac:dyDescent="0.2">
      <c r="A38" s="24">
        <v>24</v>
      </c>
      <c r="B38" s="25" t="s">
        <v>71</v>
      </c>
      <c r="C38" s="26" t="s">
        <v>72</v>
      </c>
      <c r="D38" s="27">
        <v>3</v>
      </c>
      <c r="E38" s="28" t="s">
        <v>19</v>
      </c>
      <c r="F38" s="27" t="s">
        <v>19</v>
      </c>
      <c r="G38" s="27" t="s">
        <v>19</v>
      </c>
      <c r="H38" s="27" t="s">
        <v>19</v>
      </c>
      <c r="I38" s="27" t="s">
        <v>19</v>
      </c>
    </row>
    <row r="39" spans="1:11" ht="18.95" customHeight="1" x14ac:dyDescent="0.2">
      <c r="A39" s="24">
        <v>25</v>
      </c>
      <c r="B39" s="25" t="s">
        <v>73</v>
      </c>
      <c r="C39" s="26" t="s">
        <v>74</v>
      </c>
      <c r="D39" s="27">
        <v>3</v>
      </c>
      <c r="E39" s="28" t="s">
        <v>19</v>
      </c>
      <c r="F39" s="27">
        <v>3</v>
      </c>
      <c r="G39" s="27">
        <v>3</v>
      </c>
      <c r="H39" s="27" t="s">
        <v>19</v>
      </c>
      <c r="I39" s="27">
        <v>3</v>
      </c>
    </row>
    <row r="40" spans="1:11" ht="18.95" customHeight="1" x14ac:dyDescent="0.2">
      <c r="A40" s="24">
        <v>26</v>
      </c>
      <c r="B40" s="25" t="s">
        <v>75</v>
      </c>
      <c r="C40" s="26" t="s">
        <v>76</v>
      </c>
      <c r="D40" s="27">
        <v>4</v>
      </c>
      <c r="E40" s="28" t="s">
        <v>19</v>
      </c>
      <c r="F40" s="28" t="s">
        <v>19</v>
      </c>
      <c r="G40" s="28" t="s">
        <v>19</v>
      </c>
      <c r="H40" s="28">
        <v>4</v>
      </c>
      <c r="I40" s="28">
        <v>4</v>
      </c>
    </row>
    <row r="41" spans="1:11" ht="18.95" customHeight="1" x14ac:dyDescent="0.2">
      <c r="A41" s="24">
        <v>27</v>
      </c>
      <c r="B41" s="25" t="s">
        <v>77</v>
      </c>
      <c r="C41" s="26" t="s">
        <v>78</v>
      </c>
      <c r="D41" s="27">
        <v>2</v>
      </c>
      <c r="E41" s="28" t="s">
        <v>19</v>
      </c>
      <c r="F41" s="27" t="s">
        <v>19</v>
      </c>
      <c r="G41" s="27" t="s">
        <v>19</v>
      </c>
      <c r="H41" s="27" t="s">
        <v>19</v>
      </c>
      <c r="I41" s="27" t="s">
        <v>19</v>
      </c>
    </row>
    <row r="42" spans="1:11" ht="18.95" customHeight="1" x14ac:dyDescent="0.2">
      <c r="A42" s="24">
        <v>28</v>
      </c>
      <c r="B42" s="25" t="s">
        <v>79</v>
      </c>
      <c r="C42" s="26" t="s">
        <v>80</v>
      </c>
      <c r="D42" s="27">
        <v>3</v>
      </c>
      <c r="E42" s="28">
        <v>3</v>
      </c>
      <c r="F42" s="27">
        <v>3</v>
      </c>
      <c r="G42" s="27">
        <v>3</v>
      </c>
      <c r="H42" s="27">
        <v>3</v>
      </c>
      <c r="I42" s="27">
        <v>3</v>
      </c>
    </row>
    <row r="43" spans="1:11" s="6" customFormat="1" ht="18" customHeight="1" x14ac:dyDescent="0.2">
      <c r="A43" s="30"/>
      <c r="B43" s="16" t="s">
        <v>81</v>
      </c>
      <c r="C43" s="16"/>
      <c r="D43" s="15">
        <f t="shared" ref="D43:I43" si="4">SUM(D44:D51)</f>
        <v>18</v>
      </c>
      <c r="E43" s="15">
        <f t="shared" si="4"/>
        <v>10</v>
      </c>
      <c r="F43" s="15">
        <f t="shared" si="4"/>
        <v>16</v>
      </c>
      <c r="G43" s="15">
        <f t="shared" si="4"/>
        <v>14</v>
      </c>
      <c r="H43" s="15">
        <f t="shared" si="4"/>
        <v>16</v>
      </c>
      <c r="I43" s="15">
        <f t="shared" si="4"/>
        <v>16</v>
      </c>
      <c r="J43" s="5"/>
      <c r="K43" s="5"/>
    </row>
    <row r="44" spans="1:11" ht="18" customHeight="1" x14ac:dyDescent="0.2">
      <c r="A44" s="32">
        <v>29</v>
      </c>
      <c r="B44" s="33" t="s">
        <v>82</v>
      </c>
      <c r="C44" s="34" t="s">
        <v>83</v>
      </c>
      <c r="D44" s="35">
        <v>4</v>
      </c>
      <c r="E44" s="36">
        <v>4</v>
      </c>
      <c r="F44" s="36">
        <v>4</v>
      </c>
      <c r="G44" s="36">
        <v>4</v>
      </c>
      <c r="H44" s="36">
        <v>4</v>
      </c>
      <c r="I44" s="36">
        <v>4</v>
      </c>
    </row>
    <row r="45" spans="1:11" ht="18" customHeight="1" x14ac:dyDescent="0.2">
      <c r="A45" s="32">
        <v>30</v>
      </c>
      <c r="B45" s="33" t="s">
        <v>84</v>
      </c>
      <c r="C45" s="34" t="s">
        <v>85</v>
      </c>
      <c r="D45" s="35">
        <v>2</v>
      </c>
      <c r="E45" s="36" t="s">
        <v>19</v>
      </c>
      <c r="F45" s="37">
        <v>2</v>
      </c>
      <c r="G45" s="37">
        <v>2</v>
      </c>
      <c r="H45" s="37">
        <v>2</v>
      </c>
      <c r="I45" s="37">
        <v>2</v>
      </c>
    </row>
    <row r="46" spans="1:11" ht="18" customHeight="1" x14ac:dyDescent="0.2">
      <c r="A46" s="32">
        <v>31</v>
      </c>
      <c r="B46" s="33" t="s">
        <v>86</v>
      </c>
      <c r="C46" s="38" t="s">
        <v>87</v>
      </c>
      <c r="D46" s="35">
        <v>2</v>
      </c>
      <c r="E46" s="36">
        <v>2</v>
      </c>
      <c r="F46" s="37">
        <v>2</v>
      </c>
      <c r="G46" s="37">
        <v>2</v>
      </c>
      <c r="H46" s="37">
        <v>2</v>
      </c>
      <c r="I46" s="37">
        <v>2</v>
      </c>
    </row>
    <row r="47" spans="1:11" ht="18" customHeight="1" x14ac:dyDescent="0.2">
      <c r="A47" s="32">
        <v>32</v>
      </c>
      <c r="B47" s="33" t="s">
        <v>88</v>
      </c>
      <c r="C47" s="34" t="s">
        <v>89</v>
      </c>
      <c r="D47" s="35">
        <v>2</v>
      </c>
      <c r="E47" s="36">
        <v>2</v>
      </c>
      <c r="F47" s="37">
        <v>2</v>
      </c>
      <c r="G47" s="37">
        <v>2</v>
      </c>
      <c r="H47" s="37">
        <v>2</v>
      </c>
      <c r="I47" s="37">
        <v>2</v>
      </c>
    </row>
    <row r="48" spans="1:11" ht="18" customHeight="1" x14ac:dyDescent="0.2">
      <c r="A48" s="32">
        <v>33</v>
      </c>
      <c r="B48" s="33" t="s">
        <v>90</v>
      </c>
      <c r="C48" s="34" t="s">
        <v>91</v>
      </c>
      <c r="D48" s="35">
        <v>2</v>
      </c>
      <c r="E48" s="36" t="s">
        <v>19</v>
      </c>
      <c r="F48" s="36" t="s">
        <v>19</v>
      </c>
      <c r="G48" s="36" t="s">
        <v>19</v>
      </c>
      <c r="H48" s="36" t="s">
        <v>19</v>
      </c>
      <c r="I48" s="36" t="s">
        <v>19</v>
      </c>
    </row>
    <row r="49" spans="1:11" ht="18" customHeight="1" x14ac:dyDescent="0.2">
      <c r="A49" s="32">
        <v>34</v>
      </c>
      <c r="B49" s="33" t="s">
        <v>92</v>
      </c>
      <c r="C49" s="34" t="s">
        <v>93</v>
      </c>
      <c r="D49" s="35">
        <v>2</v>
      </c>
      <c r="E49" s="36" t="s">
        <v>19</v>
      </c>
      <c r="F49" s="37">
        <v>2</v>
      </c>
      <c r="G49" s="37">
        <v>2</v>
      </c>
      <c r="H49" s="37">
        <v>2</v>
      </c>
      <c r="I49" s="37">
        <v>2</v>
      </c>
    </row>
    <row r="50" spans="1:11" ht="18" customHeight="1" x14ac:dyDescent="0.2">
      <c r="A50" s="32">
        <v>35</v>
      </c>
      <c r="B50" s="33" t="s">
        <v>94</v>
      </c>
      <c r="C50" s="34" t="s">
        <v>95</v>
      </c>
      <c r="D50" s="35">
        <v>2</v>
      </c>
      <c r="E50" s="36">
        <v>2</v>
      </c>
      <c r="F50" s="37">
        <v>2</v>
      </c>
      <c r="G50" s="37" t="s">
        <v>19</v>
      </c>
      <c r="H50" s="37">
        <v>2</v>
      </c>
      <c r="I50" s="37">
        <v>2</v>
      </c>
    </row>
    <row r="51" spans="1:11" ht="18" customHeight="1" x14ac:dyDescent="0.2">
      <c r="A51" s="32">
        <v>36</v>
      </c>
      <c r="B51" s="33" t="s">
        <v>96</v>
      </c>
      <c r="C51" s="34" t="s">
        <v>97</v>
      </c>
      <c r="D51" s="35">
        <v>2</v>
      </c>
      <c r="E51" s="36" t="s">
        <v>19</v>
      </c>
      <c r="F51" s="37">
        <v>2</v>
      </c>
      <c r="G51" s="37">
        <v>2</v>
      </c>
      <c r="H51" s="37">
        <v>2</v>
      </c>
      <c r="I51" s="37">
        <v>2</v>
      </c>
    </row>
    <row r="52" spans="1:11" s="6" customFormat="1" ht="18" customHeight="1" x14ac:dyDescent="0.2">
      <c r="A52" s="39"/>
      <c r="B52" s="40" t="s">
        <v>98</v>
      </c>
      <c r="C52" s="40"/>
      <c r="D52" s="41">
        <f t="shared" ref="D52:I52" si="5">D53+D58</f>
        <v>14</v>
      </c>
      <c r="E52" s="41">
        <f t="shared" si="5"/>
        <v>12</v>
      </c>
      <c r="F52" s="41">
        <f t="shared" si="5"/>
        <v>12</v>
      </c>
      <c r="G52" s="41">
        <f t="shared" si="5"/>
        <v>9</v>
      </c>
      <c r="H52" s="41">
        <f t="shared" si="5"/>
        <v>12</v>
      </c>
      <c r="I52" s="41">
        <f t="shared" si="5"/>
        <v>12</v>
      </c>
      <c r="J52" s="5"/>
      <c r="K52" s="5"/>
    </row>
    <row r="53" spans="1:11" s="23" customFormat="1" ht="18" customHeight="1" x14ac:dyDescent="0.2">
      <c r="A53" s="42"/>
      <c r="B53" s="43"/>
      <c r="C53" s="44" t="s">
        <v>16</v>
      </c>
      <c r="D53" s="42">
        <f t="shared" ref="D53:I53" si="6">SUM(D54:D57)</f>
        <v>12</v>
      </c>
      <c r="E53" s="45">
        <f t="shared" si="6"/>
        <v>12</v>
      </c>
      <c r="F53" s="45">
        <f t="shared" si="6"/>
        <v>12</v>
      </c>
      <c r="G53" s="45">
        <f t="shared" si="6"/>
        <v>9</v>
      </c>
      <c r="H53" s="45">
        <f t="shared" si="6"/>
        <v>12</v>
      </c>
      <c r="I53" s="45">
        <f t="shared" si="6"/>
        <v>12</v>
      </c>
      <c r="J53" s="22"/>
      <c r="K53" s="22"/>
    </row>
    <row r="54" spans="1:11" ht="18" customHeight="1" x14ac:dyDescent="0.2">
      <c r="A54" s="32">
        <v>37</v>
      </c>
      <c r="B54" s="33" t="s">
        <v>99</v>
      </c>
      <c r="C54" s="34" t="s">
        <v>100</v>
      </c>
      <c r="D54" s="35">
        <v>3</v>
      </c>
      <c r="E54" s="37">
        <v>3</v>
      </c>
      <c r="F54" s="37">
        <v>3</v>
      </c>
      <c r="G54" s="37">
        <v>3</v>
      </c>
      <c r="H54" s="37">
        <v>3</v>
      </c>
      <c r="I54" s="37">
        <v>3</v>
      </c>
    </row>
    <row r="55" spans="1:11" ht="18" customHeight="1" x14ac:dyDescent="0.2">
      <c r="A55" s="32">
        <v>38</v>
      </c>
      <c r="B55" s="33" t="s">
        <v>101</v>
      </c>
      <c r="C55" s="34" t="s">
        <v>102</v>
      </c>
      <c r="D55" s="35">
        <v>3</v>
      </c>
      <c r="E55" s="36">
        <v>3</v>
      </c>
      <c r="F55" s="37">
        <v>3</v>
      </c>
      <c r="G55" s="37" t="s">
        <v>19</v>
      </c>
      <c r="H55" s="37">
        <v>3</v>
      </c>
      <c r="I55" s="37">
        <v>3</v>
      </c>
    </row>
    <row r="56" spans="1:11" ht="18" customHeight="1" x14ac:dyDescent="0.2">
      <c r="A56" s="32">
        <v>39</v>
      </c>
      <c r="B56" s="33" t="s">
        <v>103</v>
      </c>
      <c r="C56" s="38" t="s">
        <v>104</v>
      </c>
      <c r="D56" s="35">
        <v>3</v>
      </c>
      <c r="E56" s="35">
        <v>3</v>
      </c>
      <c r="F56" s="35">
        <v>3</v>
      </c>
      <c r="G56" s="35">
        <v>3</v>
      </c>
      <c r="H56" s="35">
        <v>3</v>
      </c>
      <c r="I56" s="35">
        <v>3</v>
      </c>
    </row>
    <row r="57" spans="1:11" ht="18" customHeight="1" x14ac:dyDescent="0.2">
      <c r="A57" s="32">
        <v>40</v>
      </c>
      <c r="B57" s="33" t="s">
        <v>105</v>
      </c>
      <c r="C57" s="38" t="s">
        <v>106</v>
      </c>
      <c r="D57" s="35">
        <v>3</v>
      </c>
      <c r="E57" s="35">
        <v>3</v>
      </c>
      <c r="F57" s="35">
        <v>3</v>
      </c>
      <c r="G57" s="35">
        <v>3</v>
      </c>
      <c r="H57" s="35">
        <v>3</v>
      </c>
      <c r="I57" s="35">
        <v>3</v>
      </c>
    </row>
    <row r="58" spans="1:11" s="23" customFormat="1" ht="18" customHeight="1" x14ac:dyDescent="0.2">
      <c r="A58" s="42"/>
      <c r="B58" s="43"/>
      <c r="C58" s="44" t="s">
        <v>40</v>
      </c>
      <c r="D58" s="46">
        <v>2</v>
      </c>
      <c r="E58" s="47">
        <v>0</v>
      </c>
      <c r="F58" s="46">
        <v>0</v>
      </c>
      <c r="G58" s="46">
        <v>0</v>
      </c>
      <c r="H58" s="46">
        <v>0</v>
      </c>
      <c r="I58" s="46">
        <v>0</v>
      </c>
      <c r="J58" s="22"/>
      <c r="K58" s="22"/>
    </row>
    <row r="59" spans="1:11" ht="18" customHeight="1" x14ac:dyDescent="0.2">
      <c r="A59" s="32">
        <v>41</v>
      </c>
      <c r="B59" s="33" t="s">
        <v>107</v>
      </c>
      <c r="C59" s="34" t="s">
        <v>108</v>
      </c>
      <c r="D59" s="35">
        <v>2</v>
      </c>
      <c r="E59" s="36" t="s">
        <v>19</v>
      </c>
      <c r="F59" s="37" t="s">
        <v>19</v>
      </c>
      <c r="G59" s="37" t="s">
        <v>19</v>
      </c>
      <c r="H59" s="37" t="s">
        <v>19</v>
      </c>
      <c r="I59" s="37" t="s">
        <v>19</v>
      </c>
    </row>
    <row r="60" spans="1:11" ht="18" customHeight="1" x14ac:dyDescent="0.2">
      <c r="A60" s="24">
        <v>42</v>
      </c>
      <c r="B60" s="25" t="s">
        <v>109</v>
      </c>
      <c r="C60" s="26" t="s">
        <v>110</v>
      </c>
      <c r="D60" s="48">
        <v>2</v>
      </c>
      <c r="E60" s="28" t="s">
        <v>19</v>
      </c>
      <c r="F60" s="27" t="s">
        <v>19</v>
      </c>
      <c r="G60" s="27" t="s">
        <v>19</v>
      </c>
      <c r="H60" s="27" t="s">
        <v>19</v>
      </c>
      <c r="I60" s="27" t="s">
        <v>19</v>
      </c>
    </row>
    <row r="61" spans="1:11" s="6" customFormat="1" ht="18" customHeight="1" x14ac:dyDescent="0.2">
      <c r="A61" s="30"/>
      <c r="B61" s="16" t="s">
        <v>111</v>
      </c>
      <c r="C61" s="16"/>
      <c r="D61" s="15">
        <f t="shared" ref="D61:I61" si="7">D62+D67</f>
        <v>19</v>
      </c>
      <c r="E61" s="15">
        <f t="shared" si="7"/>
        <v>13</v>
      </c>
      <c r="F61" s="15">
        <f t="shared" si="7"/>
        <v>9</v>
      </c>
      <c r="G61" s="15">
        <f t="shared" si="7"/>
        <v>10</v>
      </c>
      <c r="H61" s="15">
        <f t="shared" si="7"/>
        <v>15</v>
      </c>
      <c r="I61" s="15">
        <f t="shared" si="7"/>
        <v>13</v>
      </c>
      <c r="J61" s="5"/>
      <c r="K61" s="5"/>
    </row>
    <row r="62" spans="1:11" s="23" customFormat="1" ht="18" customHeight="1" x14ac:dyDescent="0.2">
      <c r="A62" s="17"/>
      <c r="B62" s="18"/>
      <c r="C62" s="19" t="s">
        <v>16</v>
      </c>
      <c r="D62" s="17">
        <f t="shared" ref="D62:I62" si="8">SUM(D63:D66)</f>
        <v>11</v>
      </c>
      <c r="E62" s="20">
        <f t="shared" si="8"/>
        <v>9</v>
      </c>
      <c r="F62" s="20">
        <f t="shared" si="8"/>
        <v>5</v>
      </c>
      <c r="G62" s="20">
        <f t="shared" si="8"/>
        <v>6</v>
      </c>
      <c r="H62" s="20">
        <f t="shared" si="8"/>
        <v>11</v>
      </c>
      <c r="I62" s="20">
        <f t="shared" si="8"/>
        <v>9</v>
      </c>
      <c r="J62" s="22"/>
      <c r="K62" s="22"/>
    </row>
    <row r="63" spans="1:11" ht="18" customHeight="1" x14ac:dyDescent="0.2">
      <c r="A63" s="24">
        <v>43</v>
      </c>
      <c r="B63" s="25" t="s">
        <v>112</v>
      </c>
      <c r="C63" s="26" t="s">
        <v>113</v>
      </c>
      <c r="D63" s="48">
        <v>4</v>
      </c>
      <c r="E63" s="28">
        <v>4</v>
      </c>
      <c r="F63" s="27" t="s">
        <v>19</v>
      </c>
      <c r="G63" s="27">
        <v>4</v>
      </c>
      <c r="H63" s="27">
        <v>4</v>
      </c>
      <c r="I63" s="27">
        <v>4</v>
      </c>
    </row>
    <row r="64" spans="1:11" ht="18" customHeight="1" x14ac:dyDescent="0.2">
      <c r="A64" s="24">
        <v>44</v>
      </c>
      <c r="B64" s="25" t="s">
        <v>114</v>
      </c>
      <c r="C64" s="26" t="s">
        <v>115</v>
      </c>
      <c r="D64" s="48">
        <v>2</v>
      </c>
      <c r="E64" s="28">
        <v>2</v>
      </c>
      <c r="F64" s="27" t="s">
        <v>19</v>
      </c>
      <c r="G64" s="27">
        <v>2</v>
      </c>
      <c r="H64" s="27">
        <v>2</v>
      </c>
      <c r="I64" s="27">
        <v>2</v>
      </c>
    </row>
    <row r="65" spans="1:11" ht="18" customHeight="1" x14ac:dyDescent="0.2">
      <c r="A65" s="24">
        <v>45</v>
      </c>
      <c r="B65" s="25" t="s">
        <v>116</v>
      </c>
      <c r="C65" s="26" t="s">
        <v>117</v>
      </c>
      <c r="D65" s="48">
        <v>3</v>
      </c>
      <c r="E65" s="28">
        <v>3</v>
      </c>
      <c r="F65" s="27">
        <v>3</v>
      </c>
      <c r="G65" s="27" t="s">
        <v>19</v>
      </c>
      <c r="H65" s="27">
        <v>3</v>
      </c>
      <c r="I65" s="27">
        <v>3</v>
      </c>
    </row>
    <row r="66" spans="1:11" ht="18" customHeight="1" x14ac:dyDescent="0.2">
      <c r="A66" s="24">
        <v>46</v>
      </c>
      <c r="B66" s="25" t="s">
        <v>118</v>
      </c>
      <c r="C66" s="26" t="s">
        <v>119</v>
      </c>
      <c r="D66" s="48">
        <v>2</v>
      </c>
      <c r="E66" s="28" t="s">
        <v>19</v>
      </c>
      <c r="F66" s="28">
        <v>2</v>
      </c>
      <c r="G66" s="28" t="s">
        <v>19</v>
      </c>
      <c r="H66" s="28">
        <v>2</v>
      </c>
      <c r="I66" s="28" t="s">
        <v>19</v>
      </c>
    </row>
    <row r="67" spans="1:11" s="23" customFormat="1" ht="18" customHeight="1" x14ac:dyDescent="0.2">
      <c r="A67" s="17"/>
      <c r="B67" s="18"/>
      <c r="C67" s="19" t="s">
        <v>40</v>
      </c>
      <c r="D67" s="17">
        <v>8</v>
      </c>
      <c r="E67" s="20">
        <v>4</v>
      </c>
      <c r="F67" s="21">
        <v>4</v>
      </c>
      <c r="G67" s="21">
        <v>4</v>
      </c>
      <c r="H67" s="21">
        <v>4</v>
      </c>
      <c r="I67" s="21">
        <v>4</v>
      </c>
      <c r="J67" s="22"/>
      <c r="K67" s="22"/>
    </row>
    <row r="68" spans="1:11" s="23" customFormat="1" ht="18" customHeight="1" x14ac:dyDescent="0.2">
      <c r="A68" s="24">
        <v>47</v>
      </c>
      <c r="B68" s="25" t="s">
        <v>120</v>
      </c>
      <c r="C68" s="26" t="s">
        <v>121</v>
      </c>
      <c r="D68" s="48">
        <v>2</v>
      </c>
      <c r="E68" s="20">
        <v>2</v>
      </c>
      <c r="F68" s="21">
        <v>2</v>
      </c>
      <c r="G68" s="21">
        <v>2</v>
      </c>
      <c r="H68" s="27" t="s">
        <v>19</v>
      </c>
      <c r="I68" s="21">
        <v>2</v>
      </c>
      <c r="J68" s="22"/>
      <c r="K68" s="22"/>
    </row>
    <row r="69" spans="1:11" s="23" customFormat="1" ht="18" customHeight="1" x14ac:dyDescent="0.2">
      <c r="A69" s="24">
        <v>48</v>
      </c>
      <c r="B69" s="25" t="s">
        <v>122</v>
      </c>
      <c r="C69" s="26" t="s">
        <v>123</v>
      </c>
      <c r="D69" s="48">
        <v>2</v>
      </c>
      <c r="E69" s="27" t="s">
        <v>19</v>
      </c>
      <c r="F69" s="27" t="s">
        <v>19</v>
      </c>
      <c r="G69" s="27" t="s">
        <v>19</v>
      </c>
      <c r="H69" s="27" t="s">
        <v>19</v>
      </c>
      <c r="I69" s="27" t="s">
        <v>19</v>
      </c>
      <c r="J69" s="22"/>
      <c r="K69" s="22"/>
    </row>
    <row r="70" spans="1:11" s="23" customFormat="1" ht="18" customHeight="1" x14ac:dyDescent="0.2">
      <c r="A70" s="24">
        <v>49</v>
      </c>
      <c r="B70" s="25" t="s">
        <v>124</v>
      </c>
      <c r="C70" s="26" t="s">
        <v>125</v>
      </c>
      <c r="D70" s="48">
        <v>2</v>
      </c>
      <c r="E70" s="20">
        <v>2</v>
      </c>
      <c r="F70" s="21">
        <v>2</v>
      </c>
      <c r="G70" s="21">
        <v>2</v>
      </c>
      <c r="H70" s="21">
        <v>2</v>
      </c>
      <c r="I70" s="27" t="s">
        <v>19</v>
      </c>
      <c r="J70" s="22"/>
      <c r="K70" s="22"/>
    </row>
    <row r="71" spans="1:11" s="23" customFormat="1" ht="18" customHeight="1" x14ac:dyDescent="0.2">
      <c r="A71" s="24">
        <v>50</v>
      </c>
      <c r="B71" s="25" t="s">
        <v>126</v>
      </c>
      <c r="C71" s="26" t="s">
        <v>127</v>
      </c>
      <c r="D71" s="48">
        <v>2</v>
      </c>
      <c r="E71" s="27" t="s">
        <v>19</v>
      </c>
      <c r="F71" s="27" t="s">
        <v>19</v>
      </c>
      <c r="G71" s="27" t="s">
        <v>19</v>
      </c>
      <c r="H71" s="27" t="s">
        <v>19</v>
      </c>
      <c r="I71" s="27" t="s">
        <v>19</v>
      </c>
      <c r="J71" s="22"/>
      <c r="K71" s="22"/>
    </row>
    <row r="72" spans="1:11" s="23" customFormat="1" ht="18" customHeight="1" x14ac:dyDescent="0.2">
      <c r="A72" s="24">
        <v>51</v>
      </c>
      <c r="B72" s="25" t="s">
        <v>128</v>
      </c>
      <c r="C72" s="26" t="s">
        <v>129</v>
      </c>
      <c r="D72" s="27">
        <v>2</v>
      </c>
      <c r="E72" s="27" t="s">
        <v>19</v>
      </c>
      <c r="F72" s="27" t="s">
        <v>19</v>
      </c>
      <c r="G72" s="27" t="s">
        <v>19</v>
      </c>
      <c r="H72" s="27" t="s">
        <v>19</v>
      </c>
      <c r="I72" s="27" t="s">
        <v>19</v>
      </c>
      <c r="J72" s="22"/>
      <c r="K72" s="22"/>
    </row>
    <row r="73" spans="1:11" s="23" customFormat="1" ht="18" customHeight="1" x14ac:dyDescent="0.2">
      <c r="A73" s="24">
        <v>52</v>
      </c>
      <c r="B73" s="25" t="s">
        <v>130</v>
      </c>
      <c r="C73" s="26" t="s">
        <v>131</v>
      </c>
      <c r="D73" s="48">
        <v>2</v>
      </c>
      <c r="E73" s="20">
        <v>2</v>
      </c>
      <c r="F73" s="21">
        <v>2</v>
      </c>
      <c r="G73" s="21">
        <v>2</v>
      </c>
      <c r="H73" s="21">
        <v>2</v>
      </c>
      <c r="I73" s="21">
        <v>2</v>
      </c>
      <c r="J73" s="22"/>
      <c r="K73" s="22"/>
    </row>
    <row r="74" spans="1:11" s="23" customFormat="1" ht="18" customHeight="1" x14ac:dyDescent="0.2">
      <c r="A74" s="24">
        <v>53</v>
      </c>
      <c r="B74" s="25" t="s">
        <v>132</v>
      </c>
      <c r="C74" s="26" t="s">
        <v>133</v>
      </c>
      <c r="D74" s="27">
        <v>2</v>
      </c>
      <c r="E74" s="28" t="s">
        <v>19</v>
      </c>
      <c r="F74" s="20">
        <v>2</v>
      </c>
      <c r="G74" s="20">
        <v>2</v>
      </c>
      <c r="H74" s="20">
        <v>2</v>
      </c>
      <c r="I74" s="20">
        <v>2</v>
      </c>
      <c r="J74" s="22"/>
      <c r="K74" s="22"/>
    </row>
    <row r="75" spans="1:11" ht="18" customHeight="1" x14ac:dyDescent="0.2">
      <c r="A75" s="24">
        <v>54</v>
      </c>
      <c r="B75" s="25" t="s">
        <v>134</v>
      </c>
      <c r="C75" s="26" t="s">
        <v>135</v>
      </c>
      <c r="D75" s="48">
        <v>2</v>
      </c>
      <c r="E75" s="28" t="s">
        <v>19</v>
      </c>
      <c r="F75" s="27" t="s">
        <v>19</v>
      </c>
      <c r="G75" s="27" t="s">
        <v>19</v>
      </c>
      <c r="H75" s="27" t="s">
        <v>19</v>
      </c>
      <c r="I75" s="27" t="s">
        <v>19</v>
      </c>
    </row>
    <row r="76" spans="1:11" ht="18" customHeight="1" x14ac:dyDescent="0.2">
      <c r="A76" s="24">
        <v>55</v>
      </c>
      <c r="B76" s="25" t="s">
        <v>136</v>
      </c>
      <c r="C76" s="26" t="s">
        <v>137</v>
      </c>
      <c r="D76" s="48">
        <v>2</v>
      </c>
      <c r="E76" s="28">
        <v>2</v>
      </c>
      <c r="F76" s="27">
        <v>2</v>
      </c>
      <c r="G76" s="27">
        <v>2</v>
      </c>
      <c r="H76" s="27">
        <v>2</v>
      </c>
      <c r="I76" s="27">
        <v>2</v>
      </c>
    </row>
    <row r="77" spans="1:11" ht="18" customHeight="1" x14ac:dyDescent="0.2">
      <c r="A77" s="24">
        <v>56</v>
      </c>
      <c r="B77" s="25" t="s">
        <v>138</v>
      </c>
      <c r="C77" s="26" t="s">
        <v>139</v>
      </c>
      <c r="D77" s="48">
        <v>2</v>
      </c>
      <c r="E77" s="28" t="s">
        <v>19</v>
      </c>
      <c r="F77" s="27" t="s">
        <v>19</v>
      </c>
      <c r="G77" s="27" t="s">
        <v>19</v>
      </c>
      <c r="H77" s="27" t="s">
        <v>19</v>
      </c>
      <c r="I77" s="27" t="s">
        <v>19</v>
      </c>
    </row>
    <row r="78" spans="1:11" ht="18" customHeight="1" x14ac:dyDescent="0.2">
      <c r="A78" s="30" t="s">
        <v>140</v>
      </c>
      <c r="B78" s="49" t="s">
        <v>141</v>
      </c>
      <c r="C78" s="49"/>
      <c r="D78" s="15">
        <v>10</v>
      </c>
      <c r="E78" s="50">
        <f>SUM(E79:E79)</f>
        <v>5</v>
      </c>
      <c r="F78" s="50">
        <f>SUM(F79:F79)</f>
        <v>5</v>
      </c>
      <c r="G78" s="50">
        <f>SUM(G79:G79)</f>
        <v>5</v>
      </c>
      <c r="H78" s="50">
        <f>SUM(H79:H79)</f>
        <v>5</v>
      </c>
      <c r="I78" s="50">
        <f>SUM(I79:I79)</f>
        <v>5</v>
      </c>
    </row>
    <row r="79" spans="1:11" s="6" customFormat="1" ht="18" customHeight="1" x14ac:dyDescent="0.2">
      <c r="A79" s="24">
        <v>57</v>
      </c>
      <c r="B79" s="25" t="s">
        <v>142</v>
      </c>
      <c r="C79" s="26" t="s">
        <v>143</v>
      </c>
      <c r="D79" s="48">
        <v>10</v>
      </c>
      <c r="E79" s="28">
        <v>5</v>
      </c>
      <c r="F79" s="27">
        <v>5</v>
      </c>
      <c r="G79" s="27">
        <v>5</v>
      </c>
      <c r="H79" s="27">
        <v>5</v>
      </c>
      <c r="I79" s="27">
        <v>5</v>
      </c>
      <c r="J79" s="5"/>
      <c r="K79" s="5"/>
    </row>
    <row r="80" spans="1:11" ht="18.75" customHeight="1" x14ac:dyDescent="0.2">
      <c r="A80" s="51"/>
      <c r="B80" s="51"/>
      <c r="C80" s="52" t="s">
        <v>144</v>
      </c>
      <c r="D80" s="15">
        <f t="shared" ref="D80:I80" si="9">D78+D30+D27+D8</f>
        <v>140</v>
      </c>
      <c r="E80" s="15">
        <f t="shared" si="9"/>
        <v>51</v>
      </c>
      <c r="F80" s="15">
        <f t="shared" si="9"/>
        <v>56</v>
      </c>
      <c r="G80" s="15">
        <f t="shared" si="9"/>
        <v>56</v>
      </c>
      <c r="H80" s="15">
        <f t="shared" si="9"/>
        <v>64</v>
      </c>
      <c r="I80" s="15">
        <f t="shared" si="9"/>
        <v>68</v>
      </c>
    </row>
    <row r="81" spans="4:9" ht="19.5" customHeight="1" x14ac:dyDescent="0.2">
      <c r="D81" s="3"/>
      <c r="E81" s="3"/>
    </row>
    <row r="82" spans="4:9" ht="19.5" customHeight="1" x14ac:dyDescent="0.2">
      <c r="E82" s="55"/>
      <c r="F82" s="55"/>
      <c r="G82" s="54"/>
      <c r="H82" s="56"/>
      <c r="I82" s="54"/>
    </row>
  </sheetData>
  <mergeCells count="17">
    <mergeCell ref="B52:C52"/>
    <mergeCell ref="B61:C61"/>
    <mergeCell ref="B8:C8"/>
    <mergeCell ref="B27:C27"/>
    <mergeCell ref="B30:C30"/>
    <mergeCell ref="B31:C31"/>
    <mergeCell ref="B34:C34"/>
    <mergeCell ref="B43:C43"/>
    <mergeCell ref="A1:I1"/>
    <mergeCell ref="A2:I2"/>
    <mergeCell ref="A3:I3"/>
    <mergeCell ref="A4:I4"/>
    <mergeCell ref="A6:A7"/>
    <mergeCell ref="B6:B7"/>
    <mergeCell ref="C6:C7"/>
    <mergeCell ref="D6:D7"/>
    <mergeCell ref="E6:I6"/>
  </mergeCells>
  <pageMargins left="0.25" right="0.25" top="0.5" bottom="0.5" header="0.25" footer="0.25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31.PA1</vt:lpstr>
      <vt:lpstr>'31.PA1'!Print_Titles</vt:lpstr>
    </vt:vector>
  </TitlesOfParts>
  <Company>andongnhi.violet.vn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dcterms:created xsi:type="dcterms:W3CDTF">2016-10-13T03:25:39Z</dcterms:created>
  <dcterms:modified xsi:type="dcterms:W3CDTF">2016-10-13T03:25:54Z</dcterms:modified>
</cp:coreProperties>
</file>