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045" activeTab="0"/>
  </bookViews>
  <sheets>
    <sheet name="HL đợt 1 kỳ 1(lần 1)" sheetId="1" r:id="rId1"/>
  </sheets>
  <definedNames>
    <definedName name="_xlnm.Print_Titles" localSheetId="0">'HL đợt 1 kỳ 1(lần 1)'!$7:$9</definedName>
  </definedNames>
  <calcPr fullCalcOnLoad="1"/>
</workbook>
</file>

<file path=xl/sharedStrings.xml><?xml version="1.0" encoding="utf-8"?>
<sst xmlns="http://schemas.openxmlformats.org/spreadsheetml/2006/main" count="393" uniqueCount="228">
  <si>
    <t>BAN TÀI CHÍNH KẾ TOÁN</t>
  </si>
  <si>
    <t>TT</t>
  </si>
  <si>
    <t>Họ Tên</t>
  </si>
  <si>
    <t>Khóa / 
Lớp</t>
  </si>
  <si>
    <t>Ký nhận</t>
  </si>
  <si>
    <t>Số TC</t>
  </si>
  <si>
    <t>Anh</t>
  </si>
  <si>
    <t>Thuế</t>
  </si>
  <si>
    <t>Ngoại ngữ chuyên ngành 1</t>
  </si>
  <si>
    <t>51/18.02</t>
  </si>
  <si>
    <t>Chuẩn mực kế toán QT</t>
  </si>
  <si>
    <t>TỔNG CỘNG</t>
  </si>
  <si>
    <t xml:space="preserve">     HỌC VIỆN TÀI CHÍNH</t>
  </si>
  <si>
    <t xml:space="preserve"> Theo DS của Ban QLĐT</t>
  </si>
  <si>
    <t>Lê Thị</t>
  </si>
  <si>
    <t>Tin học đại cương</t>
  </si>
  <si>
    <t>50/11.06</t>
  </si>
  <si>
    <t>Toán cao cấp 1</t>
  </si>
  <si>
    <t>Đức</t>
  </si>
  <si>
    <t>Tin học ứng dụng</t>
  </si>
  <si>
    <t>Hà</t>
  </si>
  <si>
    <t>50/51.03</t>
  </si>
  <si>
    <t>Ngoại ngữ cơ bản 2</t>
  </si>
  <si>
    <t>Nguyễn Thị Thu</t>
  </si>
  <si>
    <t>Nguyễn Ngọc</t>
  </si>
  <si>
    <t>Pháp luật đại cương</t>
  </si>
  <si>
    <t>Trần Thị</t>
  </si>
  <si>
    <t>Phạm Thị</t>
  </si>
  <si>
    <t>Nguyễn Phương</t>
  </si>
  <si>
    <t>Thúy</t>
  </si>
  <si>
    <t>Trang</t>
  </si>
  <si>
    <t>Linh</t>
  </si>
  <si>
    <t>Dương</t>
  </si>
  <si>
    <t>50/02.02</t>
  </si>
  <si>
    <t>Nga</t>
  </si>
  <si>
    <t>Hằng</t>
  </si>
  <si>
    <t>Tùng</t>
  </si>
  <si>
    <t>Oanh</t>
  </si>
  <si>
    <t>Nhung</t>
  </si>
  <si>
    <t>Hạnh</t>
  </si>
  <si>
    <t>Minh</t>
  </si>
  <si>
    <t>Kinh tế vĩ mô</t>
  </si>
  <si>
    <t>Nguyễn Thị</t>
  </si>
  <si>
    <t>Lê Tuấn</t>
  </si>
  <si>
    <t>51/15.01</t>
  </si>
  <si>
    <t>Tài chính tiền tệ</t>
  </si>
  <si>
    <t>49/22.06</t>
  </si>
  <si>
    <t>Quản trị ngân hàng TM1</t>
  </si>
  <si>
    <t>Kiên</t>
  </si>
  <si>
    <t>50/01.03</t>
  </si>
  <si>
    <t>Hoàng</t>
  </si>
  <si>
    <t>51/15.02</t>
  </si>
  <si>
    <t>Hân</t>
  </si>
  <si>
    <t xml:space="preserve">  DANH SÁCH HOÀN TRẢ LẠI TIỀN ( HỌC LẠI, HỌC CẢI THIỆN, HỌC BÙ)</t>
  </si>
  <si>
    <t>Nguyễn Trọng</t>
  </si>
  <si>
    <t>50/08.03</t>
  </si>
  <si>
    <t>Nam</t>
  </si>
  <si>
    <t>Ngọc</t>
  </si>
  <si>
    <t>Phương</t>
  </si>
  <si>
    <t>51/51.01</t>
  </si>
  <si>
    <t>Dung</t>
  </si>
  <si>
    <t>50/51.01</t>
  </si>
  <si>
    <t>Chuẩn mực kế toán quốc tế</t>
  </si>
  <si>
    <t>Lâm</t>
  </si>
  <si>
    <t>Nguyễn Quỳnh</t>
  </si>
  <si>
    <t>49/21.11</t>
  </si>
  <si>
    <t>Hoa</t>
  </si>
  <si>
    <t>Quan hệ công chúng</t>
  </si>
  <si>
    <t>Đạt</t>
  </si>
  <si>
    <t>Những NLCB của Chủ nghĩa Mác Lê Nin 1</t>
  </si>
  <si>
    <t>Thành</t>
  </si>
  <si>
    <t>51/41.01</t>
  </si>
  <si>
    <t>Hoàng Thái</t>
  </si>
  <si>
    <t>51/41.03</t>
  </si>
  <si>
    <t>51/41.06</t>
  </si>
  <si>
    <t>Lịch sử các HTKT</t>
  </si>
  <si>
    <t>50/41.02</t>
  </si>
  <si>
    <t xml:space="preserve"> Ngô Thị Tuyến</t>
  </si>
  <si>
    <t>Kinh tế quốc tế 1</t>
  </si>
  <si>
    <t>Thảo</t>
  </si>
  <si>
    <t>50/16.01</t>
  </si>
  <si>
    <t>49/22.02</t>
  </si>
  <si>
    <t>Thống kê doanh nghiệp</t>
  </si>
  <si>
    <t>Yến</t>
  </si>
  <si>
    <t xml:space="preserve">  Người lập danh sách</t>
  </si>
  <si>
    <t>Học bổ 
sung</t>
  </si>
  <si>
    <t xml:space="preserve">Học phần/Môn học </t>
  </si>
  <si>
    <t xml:space="preserve">                                        ĐVT: Đồng</t>
  </si>
  <si>
    <t>Số tiền đã thu</t>
  </si>
  <si>
    <t>Số tiền
phải trả</t>
  </si>
  <si>
    <t>HL, cải thiện</t>
  </si>
  <si>
    <t xml:space="preserve">                                   PHÓ TRƯỞNG BAN (PT)</t>
  </si>
  <si>
    <t xml:space="preserve">                                                               Nguyễn Kim Chi</t>
  </si>
  <si>
    <t>Lê Minh</t>
  </si>
  <si>
    <t>Vân</t>
  </si>
  <si>
    <t>Hiền</t>
  </si>
  <si>
    <t>50/21.02</t>
  </si>
  <si>
    <t>Trung</t>
  </si>
  <si>
    <t>Ly</t>
  </si>
  <si>
    <t>Bùi Long</t>
  </si>
  <si>
    <t>Định giá tài sản 1</t>
  </si>
  <si>
    <t>Nguyễn Thị Khánh</t>
  </si>
  <si>
    <t>Nguyễn Tuấn</t>
  </si>
  <si>
    <t>Bùi Quang</t>
  </si>
  <si>
    <t>Nguyễn Đức</t>
  </si>
  <si>
    <t>50/32.01</t>
  </si>
  <si>
    <t>Nguyễn Thái</t>
  </si>
  <si>
    <t>Lê Thị Lan</t>
  </si>
  <si>
    <t>51/62.01</t>
  </si>
  <si>
    <t>Hoàng Thị</t>
  </si>
  <si>
    <t>52/21.19</t>
  </si>
  <si>
    <t>Lê Đăng Ngọc Mỹ</t>
  </si>
  <si>
    <t>Vinh</t>
  </si>
  <si>
    <t>50/21.15</t>
  </si>
  <si>
    <t>Mạc Thị ánh</t>
  </si>
  <si>
    <t>50/15.04</t>
  </si>
  <si>
    <t>Nguyễn Bình</t>
  </si>
  <si>
    <t>Trịnh Gia</t>
  </si>
  <si>
    <t>52/08.01</t>
  </si>
  <si>
    <t>Nguyễn Hải</t>
  </si>
  <si>
    <t>Lý thuyết xác suất và thống kê toán</t>
  </si>
  <si>
    <t>51/11.19</t>
  </si>
  <si>
    <t>Vũ Thành</t>
  </si>
  <si>
    <t>Nguyễn Thị Phan</t>
  </si>
  <si>
    <t>Hậu</t>
  </si>
  <si>
    <t>50/21.07</t>
  </si>
  <si>
    <t>Nguyễn Quang</t>
  </si>
  <si>
    <t>50/21.09</t>
  </si>
  <si>
    <t>50/21.14</t>
  </si>
  <si>
    <t>Vũ Hồng</t>
  </si>
  <si>
    <t>Huế</t>
  </si>
  <si>
    <t>50/21.16</t>
  </si>
  <si>
    <t>Trần Hạnh</t>
  </si>
  <si>
    <t>Cơ sở hình thành giá cả</t>
  </si>
  <si>
    <t>Phan Thị</t>
  </si>
  <si>
    <t>Trần Quang</t>
  </si>
  <si>
    <t>51/16.01</t>
  </si>
  <si>
    <t>Dương Văn</t>
  </si>
  <si>
    <t>Chu Bích</t>
  </si>
  <si>
    <t>Trần Thị Bích</t>
  </si>
  <si>
    <t>50/41.01</t>
  </si>
  <si>
    <t>Cơ sở lập trình 1</t>
  </si>
  <si>
    <t>Nguyễn Thu</t>
  </si>
  <si>
    <t>Vũ Thị Bích</t>
  </si>
  <si>
    <t>50/41.03</t>
  </si>
  <si>
    <t>Trịnh Thị</t>
  </si>
  <si>
    <t>50/01.01</t>
  </si>
  <si>
    <t>Bùi Hoàng</t>
  </si>
  <si>
    <t>Lân</t>
  </si>
  <si>
    <t>Hoàng Thị Thùy</t>
  </si>
  <si>
    <t>Nguyễn Thị Hảo</t>
  </si>
  <si>
    <t xml:space="preserve">Trần Văn </t>
  </si>
  <si>
    <t>Phúc</t>
  </si>
  <si>
    <t>50/22.01</t>
  </si>
  <si>
    <t>Thắng</t>
  </si>
  <si>
    <t>50/31.02</t>
  </si>
  <si>
    <t>Mơ</t>
  </si>
  <si>
    <t>52/11.15</t>
  </si>
  <si>
    <t>LC17/21.05</t>
  </si>
  <si>
    <t>Nguyễn Đại</t>
  </si>
  <si>
    <t>49/15.02</t>
  </si>
  <si>
    <t>Khuất Thị</t>
  </si>
  <si>
    <t>49/21.08</t>
  </si>
  <si>
    <t>Đồng Quốc</t>
  </si>
  <si>
    <t>49/15.07</t>
  </si>
  <si>
    <t>Phan Thanh</t>
  </si>
  <si>
    <t>Loan</t>
  </si>
  <si>
    <t>50/01.04</t>
  </si>
  <si>
    <t>Võ Thị Hoài</t>
  </si>
  <si>
    <t>Thương</t>
  </si>
  <si>
    <t>50/21.11</t>
  </si>
  <si>
    <t>Phạm Thị Quế</t>
  </si>
  <si>
    <t>Kinh tế môi trường</t>
  </si>
  <si>
    <t>Phạm Thị Minh</t>
  </si>
  <si>
    <t>LT16/15.02</t>
  </si>
  <si>
    <t>Bùi Văn</t>
  </si>
  <si>
    <t>Hiệp</t>
  </si>
  <si>
    <t>50/15.05</t>
  </si>
  <si>
    <t>51/02.04</t>
  </si>
  <si>
    <t>Chu Thị</t>
  </si>
  <si>
    <t>Bùi Khánh</t>
  </si>
  <si>
    <t>Nguyễn Đình</t>
  </si>
  <si>
    <t>Tiến</t>
  </si>
  <si>
    <t>50/18.02</t>
  </si>
  <si>
    <t>51/19.02</t>
  </si>
  <si>
    <t>Phạm Trung</t>
  </si>
  <si>
    <t>Nguyên</t>
  </si>
  <si>
    <t>51/05.03</t>
  </si>
  <si>
    <t>Hoàng Thị Thanh</t>
  </si>
  <si>
    <t>51/11.11</t>
  </si>
  <si>
    <t>Nguyễn Hoàng</t>
  </si>
  <si>
    <t>Tuấn</t>
  </si>
  <si>
    <t>51/62.02</t>
  </si>
  <si>
    <t>Vũ</t>
  </si>
  <si>
    <t>Nguyễn Lâm Diễm</t>
  </si>
  <si>
    <t>Mai Thị</t>
  </si>
  <si>
    <t>49/21.05</t>
  </si>
  <si>
    <t>50/22.08</t>
  </si>
  <si>
    <t xml:space="preserve">  ĐỢT 1, HỌC KỲ I, NĂM HỌC 2015-2016 (Trả lần 1)</t>
  </si>
  <si>
    <t>288
20/05/15</t>
  </si>
  <si>
    <t>462
17/6/15</t>
  </si>
  <si>
    <t>269
19/05/15</t>
  </si>
  <si>
    <t>279
19/05/15</t>
  </si>
  <si>
    <t>324
25/05/15</t>
  </si>
  <si>
    <t>303
21/05/15</t>
  </si>
  <si>
    <t>315
22/05/15</t>
  </si>
  <si>
    <t>473
19/06/15</t>
  </si>
  <si>
    <t>330
26/05/15</t>
  </si>
  <si>
    <t>277
19/05/15</t>
  </si>
  <si>
    <t>342
27/05/15</t>
  </si>
  <si>
    <t xml:space="preserve">                                               Mức HP: *) học bổ sung: - Khóa 49: 150.000đ/TC                   *) HL, cải thiện: - CQ: 371.000đ/TC 
                                                                                          - Khóa 50,51: 166.000đ/TC                                          - LT, B2: 457.000đ/TC      
                                                                                    - Ngoài NS khóa 50, 51: 697.000đ/TC                - GDTC, GDQP: 280.000/ĐVHT
                                                                                          - Khóa 52: 171.000đ/TC                                  QP- TC khóa 52: 371.000/TC</t>
  </si>
  <si>
    <t>302
21/05/15</t>
  </si>
  <si>
    <t>280
19/05/15</t>
  </si>
  <si>
    <t>287
20/05/15</t>
  </si>
  <si>
    <t>300
21/05/15</t>
  </si>
  <si>
    <t>276
19/05/15</t>
  </si>
  <si>
    <t>(Bằng chữ: Năm mươi hai triệu hai trăm bốn mươi năm nghìn đồng)</t>
  </si>
  <si>
    <t>Đường lối CM của ĐCSVN</t>
  </si>
  <si>
    <t>Số CT
thu/ngày</t>
  </si>
  <si>
    <t>307
22/05/15</t>
  </si>
  <si>
    <t xml:space="preserve">                                                     Ngày 17 tháng 08 năm 2015</t>
  </si>
  <si>
    <t xml:space="preserve">Giáo dục thể chất 3 </t>
  </si>
  <si>
    <t>Giáo dục thể chất 1</t>
  </si>
  <si>
    <t>Giáo dục thể chất 2</t>
  </si>
  <si>
    <t>Giáo dục thể chất 4</t>
  </si>
  <si>
    <t>Giáo dục thể chất 3</t>
  </si>
  <si>
    <t>Kế toán HCSN1</t>
  </si>
  <si>
    <t>Tổ chức CTKT trong DN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</si>
</sst>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"/>
    <numFmt numFmtId="167" formatCode="0.000"/>
    <numFmt numFmtId="168" formatCode="_(* #,##0.000_);_(* \(#,##0.00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14325" y="5238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2</xdr:col>
      <xdr:colOff>114300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14325" y="5238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0</xdr:rowOff>
    </xdr:from>
    <xdr:to>
      <xdr:col>2</xdr:col>
      <xdr:colOff>304800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266700" y="523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2</xdr:col>
      <xdr:colOff>238125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200025" y="5238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95275" y="5238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E98" sqref="E98"/>
    </sheetView>
  </sheetViews>
  <sheetFormatPr defaultColWidth="9.140625" defaultRowHeight="32.25" customHeight="1"/>
  <cols>
    <col min="1" max="1" width="4.421875" style="10" customWidth="1"/>
    <col min="2" max="2" width="17.28125" style="10" customWidth="1"/>
    <col min="3" max="3" width="7.57421875" style="10" customWidth="1"/>
    <col min="4" max="4" width="10.57421875" style="10" customWidth="1"/>
    <col min="5" max="5" width="23.8515625" style="10" customWidth="1"/>
    <col min="6" max="6" width="5.7109375" style="10" customWidth="1"/>
    <col min="7" max="7" width="10.00390625" style="7" customWidth="1"/>
    <col min="8" max="8" width="9.28125" style="41" customWidth="1"/>
    <col min="9" max="9" width="11.28125" style="12" customWidth="1"/>
    <col min="10" max="10" width="13.421875" style="12" customWidth="1"/>
    <col min="11" max="11" width="14.140625" style="10" customWidth="1"/>
    <col min="12" max="12" width="11.28125" style="10" bestFit="1" customWidth="1"/>
    <col min="13" max="20" width="9.140625" style="10" customWidth="1"/>
    <col min="21" max="21" width="11.57421875" style="10" customWidth="1"/>
    <col min="22" max="22" width="10.140625" style="10" customWidth="1"/>
    <col min="23" max="28" width="9.140625" style="10" customWidth="1"/>
    <col min="29" max="29" width="12.7109375" style="10" customWidth="1"/>
    <col min="30" max="16384" width="9.140625" style="10" customWidth="1"/>
  </cols>
  <sheetData>
    <row r="1" spans="1:11" ht="23.25" customHeight="1">
      <c r="A1" s="47" t="s">
        <v>12</v>
      </c>
      <c r="B1" s="47"/>
      <c r="C1" s="47"/>
      <c r="D1" s="47"/>
      <c r="E1" s="4"/>
      <c r="F1" s="4"/>
      <c r="G1" s="4"/>
      <c r="H1" s="39"/>
      <c r="I1" s="5"/>
      <c r="J1" s="5"/>
      <c r="K1" s="4"/>
    </row>
    <row r="2" spans="1:11" ht="18" customHeight="1">
      <c r="A2" s="48" t="s">
        <v>0</v>
      </c>
      <c r="B2" s="48"/>
      <c r="C2" s="48"/>
      <c r="D2" s="48"/>
      <c r="E2" s="4"/>
      <c r="F2" s="4"/>
      <c r="G2" s="4"/>
      <c r="H2" s="39"/>
      <c r="I2" s="5"/>
      <c r="J2" s="5"/>
      <c r="K2" s="4"/>
    </row>
    <row r="3" spans="1:11" ht="18.75" customHeight="1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9.5" customHeight="1">
      <c r="A4" s="58" t="s">
        <v>198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61.5" customHeight="1">
      <c r="A5" s="24"/>
      <c r="B5" s="24"/>
      <c r="C5" s="24"/>
      <c r="D5" s="59" t="s">
        <v>210</v>
      </c>
      <c r="E5" s="59"/>
      <c r="F5" s="59"/>
      <c r="G5" s="59"/>
      <c r="H5" s="59"/>
      <c r="I5" s="59"/>
      <c r="J5" s="59"/>
      <c r="K5" s="59"/>
    </row>
    <row r="6" spans="1:11" ht="17.25" customHeight="1">
      <c r="A6" s="8" t="s">
        <v>13</v>
      </c>
      <c r="B6" s="8"/>
      <c r="C6" s="8"/>
      <c r="D6" s="9"/>
      <c r="E6" s="4"/>
      <c r="F6" s="4"/>
      <c r="G6" s="4"/>
      <c r="H6" s="39"/>
      <c r="I6" s="5"/>
      <c r="J6" s="60" t="s">
        <v>87</v>
      </c>
      <c r="K6" s="60"/>
    </row>
    <row r="7" spans="1:11" ht="17.25" customHeight="1">
      <c r="A7" s="49" t="s">
        <v>1</v>
      </c>
      <c r="B7" s="52" t="s">
        <v>2</v>
      </c>
      <c r="C7" s="53"/>
      <c r="D7" s="49" t="s">
        <v>3</v>
      </c>
      <c r="E7" s="49" t="s">
        <v>86</v>
      </c>
      <c r="F7" s="49" t="s">
        <v>5</v>
      </c>
      <c r="G7" s="49" t="s">
        <v>218</v>
      </c>
      <c r="H7" s="69" t="s">
        <v>88</v>
      </c>
      <c r="I7" s="69"/>
      <c r="J7" s="70" t="s">
        <v>89</v>
      </c>
      <c r="K7" s="61" t="s">
        <v>4</v>
      </c>
    </row>
    <row r="8" spans="1:11" ht="19.5" customHeight="1">
      <c r="A8" s="50"/>
      <c r="B8" s="54"/>
      <c r="C8" s="55"/>
      <c r="D8" s="50"/>
      <c r="E8" s="50"/>
      <c r="F8" s="50"/>
      <c r="G8" s="50"/>
      <c r="H8" s="64" t="s">
        <v>85</v>
      </c>
      <c r="I8" s="64" t="s">
        <v>90</v>
      </c>
      <c r="J8" s="71"/>
      <c r="K8" s="62"/>
    </row>
    <row r="9" spans="1:11" ht="6" customHeight="1">
      <c r="A9" s="51"/>
      <c r="B9" s="56"/>
      <c r="C9" s="57"/>
      <c r="D9" s="51"/>
      <c r="E9" s="51"/>
      <c r="F9" s="51"/>
      <c r="G9" s="51"/>
      <c r="H9" s="65"/>
      <c r="I9" s="65"/>
      <c r="J9" s="72"/>
      <c r="K9" s="63"/>
    </row>
    <row r="10" spans="1:11" ht="28.5" customHeight="1">
      <c r="A10" s="25">
        <v>1</v>
      </c>
      <c r="B10" s="18" t="s">
        <v>99</v>
      </c>
      <c r="C10" s="26" t="s">
        <v>70</v>
      </c>
      <c r="D10" s="19" t="s">
        <v>51</v>
      </c>
      <c r="E10" s="27" t="s">
        <v>100</v>
      </c>
      <c r="F10" s="19">
        <v>2</v>
      </c>
      <c r="G10" s="20" t="s">
        <v>199</v>
      </c>
      <c r="H10" s="43">
        <f aca="true" t="shared" si="0" ref="H10:H18">F10*166000</f>
        <v>332000</v>
      </c>
      <c r="I10" s="22"/>
      <c r="J10" s="22">
        <f>H10+I10</f>
        <v>332000</v>
      </c>
      <c r="K10" s="11"/>
    </row>
    <row r="11" spans="1:11" ht="28.5" customHeight="1">
      <c r="A11" s="25">
        <v>2</v>
      </c>
      <c r="B11" s="18" t="s">
        <v>101</v>
      </c>
      <c r="C11" s="26" t="s">
        <v>31</v>
      </c>
      <c r="D11" s="19" t="s">
        <v>44</v>
      </c>
      <c r="E11" s="27" t="s">
        <v>100</v>
      </c>
      <c r="F11" s="19">
        <v>2</v>
      </c>
      <c r="G11" s="20" t="s">
        <v>219</v>
      </c>
      <c r="H11" s="43">
        <f t="shared" si="0"/>
        <v>332000</v>
      </c>
      <c r="I11" s="22"/>
      <c r="J11" s="22">
        <f aca="true" t="shared" si="1" ref="J11:J72">H11+I11</f>
        <v>332000</v>
      </c>
      <c r="K11" s="11"/>
    </row>
    <row r="12" spans="1:11" ht="28.5" customHeight="1">
      <c r="A12" s="25">
        <v>3</v>
      </c>
      <c r="B12" s="18" t="s">
        <v>102</v>
      </c>
      <c r="C12" s="26" t="s">
        <v>68</v>
      </c>
      <c r="D12" s="19" t="s">
        <v>44</v>
      </c>
      <c r="E12" s="27" t="s">
        <v>100</v>
      </c>
      <c r="F12" s="19">
        <v>2</v>
      </c>
      <c r="G12" s="20" t="s">
        <v>199</v>
      </c>
      <c r="H12" s="43">
        <f t="shared" si="0"/>
        <v>332000</v>
      </c>
      <c r="I12" s="22"/>
      <c r="J12" s="22">
        <f t="shared" si="1"/>
        <v>332000</v>
      </c>
      <c r="K12" s="11"/>
    </row>
    <row r="13" spans="1:11" ht="28.5" customHeight="1">
      <c r="A13" s="25">
        <v>4</v>
      </c>
      <c r="B13" s="18" t="s">
        <v>99</v>
      </c>
      <c r="C13" s="26" t="s">
        <v>70</v>
      </c>
      <c r="D13" s="19" t="s">
        <v>51</v>
      </c>
      <c r="E13" s="27" t="s">
        <v>67</v>
      </c>
      <c r="F13" s="19">
        <v>2</v>
      </c>
      <c r="G13" s="20" t="s">
        <v>199</v>
      </c>
      <c r="H13" s="43">
        <f t="shared" si="0"/>
        <v>332000</v>
      </c>
      <c r="I13" s="22"/>
      <c r="J13" s="22">
        <f t="shared" si="1"/>
        <v>332000</v>
      </c>
      <c r="K13" s="11"/>
    </row>
    <row r="14" spans="1:11" ht="28.5" customHeight="1">
      <c r="A14" s="25">
        <v>5</v>
      </c>
      <c r="B14" s="18" t="s">
        <v>102</v>
      </c>
      <c r="C14" s="26" t="s">
        <v>68</v>
      </c>
      <c r="D14" s="19" t="s">
        <v>44</v>
      </c>
      <c r="E14" s="27" t="s">
        <v>67</v>
      </c>
      <c r="F14" s="19">
        <v>2</v>
      </c>
      <c r="G14" s="20" t="s">
        <v>199</v>
      </c>
      <c r="H14" s="43">
        <f t="shared" si="0"/>
        <v>332000</v>
      </c>
      <c r="I14" s="22"/>
      <c r="J14" s="22">
        <f t="shared" si="1"/>
        <v>332000</v>
      </c>
      <c r="K14" s="11"/>
    </row>
    <row r="15" spans="1:11" ht="28.5" customHeight="1">
      <c r="A15" s="25">
        <v>6</v>
      </c>
      <c r="B15" s="18" t="s">
        <v>103</v>
      </c>
      <c r="C15" s="26" t="s">
        <v>48</v>
      </c>
      <c r="D15" s="19" t="s">
        <v>51</v>
      </c>
      <c r="E15" s="27" t="s">
        <v>67</v>
      </c>
      <c r="F15" s="19">
        <v>2</v>
      </c>
      <c r="G15" s="20" t="s">
        <v>199</v>
      </c>
      <c r="H15" s="43">
        <f t="shared" si="0"/>
        <v>332000</v>
      </c>
      <c r="I15" s="22"/>
      <c r="J15" s="22">
        <f t="shared" si="1"/>
        <v>332000</v>
      </c>
      <c r="K15" s="11"/>
    </row>
    <row r="16" spans="1:11" ht="28.5" customHeight="1">
      <c r="A16" s="25">
        <v>7</v>
      </c>
      <c r="B16" s="18" t="s">
        <v>101</v>
      </c>
      <c r="C16" s="26" t="s">
        <v>31</v>
      </c>
      <c r="D16" s="19" t="s">
        <v>44</v>
      </c>
      <c r="E16" s="27" t="s">
        <v>67</v>
      </c>
      <c r="F16" s="19">
        <v>2</v>
      </c>
      <c r="G16" s="20" t="s">
        <v>219</v>
      </c>
      <c r="H16" s="43">
        <f t="shared" si="0"/>
        <v>332000</v>
      </c>
      <c r="I16" s="22"/>
      <c r="J16" s="22">
        <f t="shared" si="1"/>
        <v>332000</v>
      </c>
      <c r="K16" s="11"/>
    </row>
    <row r="17" spans="1:11" ht="28.5" customHeight="1">
      <c r="A17" s="25">
        <v>8</v>
      </c>
      <c r="B17" s="18" t="s">
        <v>104</v>
      </c>
      <c r="C17" s="26" t="s">
        <v>97</v>
      </c>
      <c r="D17" s="19" t="s">
        <v>105</v>
      </c>
      <c r="E17" s="27" t="s">
        <v>7</v>
      </c>
      <c r="F17" s="19">
        <v>2</v>
      </c>
      <c r="G17" s="20" t="s">
        <v>213</v>
      </c>
      <c r="H17" s="43">
        <f t="shared" si="0"/>
        <v>332000</v>
      </c>
      <c r="I17" s="22"/>
      <c r="J17" s="22">
        <f t="shared" si="1"/>
        <v>332000</v>
      </c>
      <c r="K17" s="11"/>
    </row>
    <row r="18" spans="1:11" ht="28.5" customHeight="1">
      <c r="A18" s="25">
        <v>9</v>
      </c>
      <c r="B18" s="28" t="s">
        <v>106</v>
      </c>
      <c r="C18" s="26" t="s">
        <v>32</v>
      </c>
      <c r="D18" s="19" t="s">
        <v>105</v>
      </c>
      <c r="E18" s="27" t="s">
        <v>7</v>
      </c>
      <c r="F18" s="19">
        <v>2</v>
      </c>
      <c r="G18" s="20" t="s">
        <v>201</v>
      </c>
      <c r="H18" s="43">
        <f t="shared" si="0"/>
        <v>332000</v>
      </c>
      <c r="I18" s="22"/>
      <c r="J18" s="22">
        <f t="shared" si="1"/>
        <v>332000</v>
      </c>
      <c r="K18" s="11"/>
    </row>
    <row r="19" spans="1:11" ht="28.5" customHeight="1">
      <c r="A19" s="25">
        <v>10</v>
      </c>
      <c r="B19" s="18" t="s">
        <v>107</v>
      </c>
      <c r="C19" s="26" t="s">
        <v>6</v>
      </c>
      <c r="D19" s="19" t="s">
        <v>108</v>
      </c>
      <c r="E19" s="27" t="s">
        <v>217</v>
      </c>
      <c r="F19" s="19">
        <v>3</v>
      </c>
      <c r="G19" s="20" t="s">
        <v>214</v>
      </c>
      <c r="H19" s="43"/>
      <c r="I19" s="22">
        <f>F19*371000</f>
        <v>1113000</v>
      </c>
      <c r="J19" s="22">
        <f t="shared" si="1"/>
        <v>1113000</v>
      </c>
      <c r="K19" s="11"/>
    </row>
    <row r="20" spans="1:11" ht="28.5" customHeight="1">
      <c r="A20" s="25">
        <v>11</v>
      </c>
      <c r="B20" s="18" t="s">
        <v>109</v>
      </c>
      <c r="C20" s="26" t="s">
        <v>39</v>
      </c>
      <c r="D20" s="19" t="s">
        <v>110</v>
      </c>
      <c r="E20" s="27" t="s">
        <v>217</v>
      </c>
      <c r="F20" s="19">
        <v>3</v>
      </c>
      <c r="G20" s="20" t="s">
        <v>207</v>
      </c>
      <c r="H20" s="43"/>
      <c r="I20" s="22">
        <f>F20*371000</f>
        <v>1113000</v>
      </c>
      <c r="J20" s="22">
        <f t="shared" si="1"/>
        <v>1113000</v>
      </c>
      <c r="K20" s="11"/>
    </row>
    <row r="21" spans="1:11" ht="28.5" customHeight="1">
      <c r="A21" s="25">
        <v>12</v>
      </c>
      <c r="B21" s="18" t="s">
        <v>111</v>
      </c>
      <c r="C21" s="26" t="s">
        <v>112</v>
      </c>
      <c r="D21" s="19" t="s">
        <v>113</v>
      </c>
      <c r="E21" s="27" t="s">
        <v>225</v>
      </c>
      <c r="F21" s="19">
        <v>2</v>
      </c>
      <c r="G21" s="20" t="s">
        <v>206</v>
      </c>
      <c r="H21" s="43"/>
      <c r="I21" s="22">
        <f>F21*280000</f>
        <v>560000</v>
      </c>
      <c r="J21" s="22">
        <f t="shared" si="1"/>
        <v>560000</v>
      </c>
      <c r="K21" s="11"/>
    </row>
    <row r="22" spans="1:11" ht="28.5" customHeight="1">
      <c r="A22" s="25">
        <v>13</v>
      </c>
      <c r="B22" s="18" t="s">
        <v>114</v>
      </c>
      <c r="C22" s="26" t="s">
        <v>57</v>
      </c>
      <c r="D22" s="19" t="s">
        <v>115</v>
      </c>
      <c r="E22" s="27" t="s">
        <v>45</v>
      </c>
      <c r="F22" s="19">
        <v>4</v>
      </c>
      <c r="G22" s="20" t="s">
        <v>213</v>
      </c>
      <c r="H22" s="43"/>
      <c r="I22" s="22">
        <f>F22*371000</f>
        <v>1484000</v>
      </c>
      <c r="J22" s="22">
        <f t="shared" si="1"/>
        <v>1484000</v>
      </c>
      <c r="K22" s="11"/>
    </row>
    <row r="23" spans="1:11" ht="28.5" customHeight="1">
      <c r="A23" s="25">
        <v>14</v>
      </c>
      <c r="B23" s="18" t="s">
        <v>116</v>
      </c>
      <c r="C23" s="26" t="s">
        <v>40</v>
      </c>
      <c r="D23" s="19" t="s">
        <v>16</v>
      </c>
      <c r="E23" s="27" t="s">
        <v>224</v>
      </c>
      <c r="F23" s="19">
        <v>2</v>
      </c>
      <c r="G23" s="20" t="s">
        <v>206</v>
      </c>
      <c r="H23" s="43"/>
      <c r="I23" s="22">
        <f>F23*280000</f>
        <v>560000</v>
      </c>
      <c r="J23" s="22">
        <f t="shared" si="1"/>
        <v>560000</v>
      </c>
      <c r="K23" s="11"/>
    </row>
    <row r="24" spans="1:11" ht="26.25" customHeight="1">
      <c r="A24" s="25">
        <v>15</v>
      </c>
      <c r="B24" s="28" t="s">
        <v>117</v>
      </c>
      <c r="C24" s="26" t="s">
        <v>36</v>
      </c>
      <c r="D24" s="19" t="s">
        <v>118</v>
      </c>
      <c r="E24" s="27" t="s">
        <v>69</v>
      </c>
      <c r="F24" s="19">
        <v>2</v>
      </c>
      <c r="G24" s="74" t="s">
        <v>203</v>
      </c>
      <c r="H24" s="43"/>
      <c r="I24" s="22">
        <f aca="true" t="shared" si="2" ref="I24:I34">F24*371000</f>
        <v>742000</v>
      </c>
      <c r="J24" s="22">
        <f t="shared" si="1"/>
        <v>742000</v>
      </c>
      <c r="K24" s="11"/>
    </row>
    <row r="25" spans="1:11" ht="26.25" customHeight="1">
      <c r="A25" s="25">
        <v>16</v>
      </c>
      <c r="B25" s="28" t="s">
        <v>117</v>
      </c>
      <c r="C25" s="26" t="s">
        <v>36</v>
      </c>
      <c r="D25" s="19" t="s">
        <v>118</v>
      </c>
      <c r="E25" s="27" t="s">
        <v>41</v>
      </c>
      <c r="F25" s="19">
        <v>3</v>
      </c>
      <c r="G25" s="76"/>
      <c r="H25" s="43"/>
      <c r="I25" s="22">
        <f t="shared" si="2"/>
        <v>1113000</v>
      </c>
      <c r="J25" s="22">
        <f t="shared" si="1"/>
        <v>1113000</v>
      </c>
      <c r="K25" s="11"/>
    </row>
    <row r="26" spans="1:11" ht="26.25" customHeight="1">
      <c r="A26" s="25">
        <v>17</v>
      </c>
      <c r="B26" s="28" t="s">
        <v>119</v>
      </c>
      <c r="C26" s="26" t="s">
        <v>83</v>
      </c>
      <c r="D26" s="19" t="s">
        <v>46</v>
      </c>
      <c r="E26" s="27" t="s">
        <v>62</v>
      </c>
      <c r="F26" s="19">
        <v>2</v>
      </c>
      <c r="G26" s="20" t="s">
        <v>213</v>
      </c>
      <c r="H26" s="43"/>
      <c r="I26" s="22">
        <f t="shared" si="2"/>
        <v>742000</v>
      </c>
      <c r="J26" s="22">
        <f t="shared" si="1"/>
        <v>742000</v>
      </c>
      <c r="K26" s="11"/>
    </row>
    <row r="27" spans="1:11" ht="26.25" customHeight="1">
      <c r="A27" s="25">
        <v>18</v>
      </c>
      <c r="B27" s="28" t="s">
        <v>42</v>
      </c>
      <c r="C27" s="26" t="s">
        <v>34</v>
      </c>
      <c r="D27" s="19" t="s">
        <v>80</v>
      </c>
      <c r="E27" s="27" t="s">
        <v>17</v>
      </c>
      <c r="F27" s="19">
        <v>2</v>
      </c>
      <c r="G27" s="20" t="s">
        <v>213</v>
      </c>
      <c r="H27" s="43"/>
      <c r="I27" s="22">
        <f t="shared" si="2"/>
        <v>742000</v>
      </c>
      <c r="J27" s="22">
        <f t="shared" si="1"/>
        <v>742000</v>
      </c>
      <c r="K27" s="11"/>
    </row>
    <row r="28" spans="1:11" ht="26.25" customHeight="1">
      <c r="A28" s="25">
        <v>19</v>
      </c>
      <c r="B28" s="28" t="s">
        <v>42</v>
      </c>
      <c r="C28" s="26" t="s">
        <v>34</v>
      </c>
      <c r="D28" s="19" t="s">
        <v>80</v>
      </c>
      <c r="E28" s="27" t="s">
        <v>120</v>
      </c>
      <c r="F28" s="19">
        <v>3</v>
      </c>
      <c r="G28" s="20" t="s">
        <v>213</v>
      </c>
      <c r="H28" s="43"/>
      <c r="I28" s="22">
        <f t="shared" si="2"/>
        <v>1113000</v>
      </c>
      <c r="J28" s="22">
        <f t="shared" si="1"/>
        <v>1113000</v>
      </c>
      <c r="K28" s="11"/>
    </row>
    <row r="29" spans="1:11" ht="26.25" customHeight="1">
      <c r="A29" s="25">
        <v>20</v>
      </c>
      <c r="B29" s="28" t="s">
        <v>23</v>
      </c>
      <c r="C29" s="26" t="s">
        <v>95</v>
      </c>
      <c r="D29" s="19" t="s">
        <v>121</v>
      </c>
      <c r="E29" s="27" t="s">
        <v>82</v>
      </c>
      <c r="F29" s="19">
        <v>2</v>
      </c>
      <c r="G29" s="20" t="s">
        <v>204</v>
      </c>
      <c r="H29" s="43"/>
      <c r="I29" s="22">
        <f t="shared" si="2"/>
        <v>742000</v>
      </c>
      <c r="J29" s="22">
        <f t="shared" si="1"/>
        <v>742000</v>
      </c>
      <c r="K29" s="11"/>
    </row>
    <row r="30" spans="1:11" ht="26.25" customHeight="1">
      <c r="A30" s="25">
        <v>21</v>
      </c>
      <c r="B30" s="28" t="s">
        <v>122</v>
      </c>
      <c r="C30" s="26" t="s">
        <v>68</v>
      </c>
      <c r="D30" s="19" t="s">
        <v>81</v>
      </c>
      <c r="E30" s="27" t="s">
        <v>227</v>
      </c>
      <c r="F30" s="19">
        <v>2</v>
      </c>
      <c r="G30" s="20" t="s">
        <v>204</v>
      </c>
      <c r="H30" s="43"/>
      <c r="I30" s="22">
        <f t="shared" si="2"/>
        <v>742000</v>
      </c>
      <c r="J30" s="22">
        <f t="shared" si="1"/>
        <v>742000</v>
      </c>
      <c r="K30" s="11"/>
    </row>
    <row r="31" spans="1:11" ht="26.25" customHeight="1">
      <c r="A31" s="25">
        <v>22</v>
      </c>
      <c r="B31" s="28" t="s">
        <v>64</v>
      </c>
      <c r="C31" s="26" t="s">
        <v>30</v>
      </c>
      <c r="D31" s="19" t="s">
        <v>96</v>
      </c>
      <c r="E31" s="27" t="s">
        <v>227</v>
      </c>
      <c r="F31" s="19">
        <v>2</v>
      </c>
      <c r="G31" s="20" t="s">
        <v>201</v>
      </c>
      <c r="H31" s="43"/>
      <c r="I31" s="22">
        <f t="shared" si="2"/>
        <v>742000</v>
      </c>
      <c r="J31" s="22">
        <f t="shared" si="1"/>
        <v>742000</v>
      </c>
      <c r="K31" s="11"/>
    </row>
    <row r="32" spans="1:11" ht="26.25" customHeight="1">
      <c r="A32" s="25">
        <v>23</v>
      </c>
      <c r="B32" s="28" t="s">
        <v>123</v>
      </c>
      <c r="C32" s="26" t="s">
        <v>124</v>
      </c>
      <c r="D32" s="19" t="s">
        <v>125</v>
      </c>
      <c r="E32" s="27" t="s">
        <v>227</v>
      </c>
      <c r="F32" s="19">
        <v>2</v>
      </c>
      <c r="G32" s="20" t="s">
        <v>213</v>
      </c>
      <c r="H32" s="43"/>
      <c r="I32" s="22">
        <f t="shared" si="2"/>
        <v>742000</v>
      </c>
      <c r="J32" s="22">
        <f t="shared" si="1"/>
        <v>742000</v>
      </c>
      <c r="K32" s="11"/>
    </row>
    <row r="33" spans="1:11" ht="26.25" customHeight="1">
      <c r="A33" s="25">
        <v>24</v>
      </c>
      <c r="B33" s="28" t="s">
        <v>126</v>
      </c>
      <c r="C33" s="26" t="s">
        <v>40</v>
      </c>
      <c r="D33" s="19" t="s">
        <v>127</v>
      </c>
      <c r="E33" s="27" t="s">
        <v>227</v>
      </c>
      <c r="F33" s="19">
        <v>2</v>
      </c>
      <c r="G33" s="20" t="s">
        <v>208</v>
      </c>
      <c r="H33" s="43"/>
      <c r="I33" s="22">
        <f t="shared" si="2"/>
        <v>742000</v>
      </c>
      <c r="J33" s="22">
        <f t="shared" si="1"/>
        <v>742000</v>
      </c>
      <c r="K33" s="11"/>
    </row>
    <row r="34" spans="1:11" ht="26.25" customHeight="1">
      <c r="A34" s="25">
        <v>25</v>
      </c>
      <c r="B34" s="28" t="s">
        <v>93</v>
      </c>
      <c r="C34" s="26" t="s">
        <v>18</v>
      </c>
      <c r="D34" s="19" t="s">
        <v>128</v>
      </c>
      <c r="E34" s="27" t="s">
        <v>227</v>
      </c>
      <c r="F34" s="19">
        <v>2</v>
      </c>
      <c r="G34" s="20" t="s">
        <v>207</v>
      </c>
      <c r="H34" s="43"/>
      <c r="I34" s="22">
        <f t="shared" si="2"/>
        <v>742000</v>
      </c>
      <c r="J34" s="22">
        <f t="shared" si="1"/>
        <v>742000</v>
      </c>
      <c r="K34" s="11"/>
    </row>
    <row r="35" spans="1:11" ht="26.25" customHeight="1">
      <c r="A35" s="25">
        <v>26</v>
      </c>
      <c r="B35" s="28" t="s">
        <v>129</v>
      </c>
      <c r="C35" s="26" t="s">
        <v>130</v>
      </c>
      <c r="D35" s="19" t="s">
        <v>131</v>
      </c>
      <c r="E35" s="27" t="s">
        <v>227</v>
      </c>
      <c r="F35" s="19">
        <v>2</v>
      </c>
      <c r="G35" s="20" t="s">
        <v>204</v>
      </c>
      <c r="H35" s="43">
        <f>F35*166000</f>
        <v>332000</v>
      </c>
      <c r="I35" s="22"/>
      <c r="J35" s="22">
        <f t="shared" si="1"/>
        <v>332000</v>
      </c>
      <c r="K35" s="11"/>
    </row>
    <row r="36" spans="1:11" ht="26.25" customHeight="1">
      <c r="A36" s="25">
        <v>27</v>
      </c>
      <c r="B36" s="28" t="s">
        <v>132</v>
      </c>
      <c r="C36" s="26" t="s">
        <v>98</v>
      </c>
      <c r="D36" s="19" t="s">
        <v>80</v>
      </c>
      <c r="E36" s="27" t="s">
        <v>133</v>
      </c>
      <c r="F36" s="19">
        <v>3</v>
      </c>
      <c r="G36" s="20" t="s">
        <v>213</v>
      </c>
      <c r="H36" s="43"/>
      <c r="I36" s="22">
        <f>F36*371000</f>
        <v>1113000</v>
      </c>
      <c r="J36" s="22">
        <f t="shared" si="1"/>
        <v>1113000</v>
      </c>
      <c r="K36" s="11"/>
    </row>
    <row r="37" spans="1:11" ht="26.25" customHeight="1">
      <c r="A37" s="25">
        <v>28</v>
      </c>
      <c r="B37" s="28" t="s">
        <v>134</v>
      </c>
      <c r="C37" s="26" t="s">
        <v>37</v>
      </c>
      <c r="D37" s="19" t="s">
        <v>80</v>
      </c>
      <c r="E37" s="27" t="s">
        <v>133</v>
      </c>
      <c r="F37" s="19">
        <v>3</v>
      </c>
      <c r="G37" s="20" t="s">
        <v>209</v>
      </c>
      <c r="H37" s="43">
        <f>F37*166000</f>
        <v>498000</v>
      </c>
      <c r="I37" s="22"/>
      <c r="J37" s="22">
        <f t="shared" si="1"/>
        <v>498000</v>
      </c>
      <c r="K37" s="11"/>
    </row>
    <row r="38" spans="1:11" ht="26.25" customHeight="1">
      <c r="A38" s="25">
        <v>29</v>
      </c>
      <c r="B38" s="28" t="s">
        <v>26</v>
      </c>
      <c r="C38" s="26" t="s">
        <v>79</v>
      </c>
      <c r="D38" s="19" t="s">
        <v>80</v>
      </c>
      <c r="E38" s="27" t="s">
        <v>133</v>
      </c>
      <c r="F38" s="19">
        <v>3</v>
      </c>
      <c r="G38" s="20" t="s">
        <v>202</v>
      </c>
      <c r="H38" s="43"/>
      <c r="I38" s="22">
        <f>F38*371000</f>
        <v>1113000</v>
      </c>
      <c r="J38" s="22">
        <f t="shared" si="1"/>
        <v>1113000</v>
      </c>
      <c r="K38" s="11"/>
    </row>
    <row r="39" spans="1:11" ht="26.25" customHeight="1">
      <c r="A39" s="25">
        <v>30</v>
      </c>
      <c r="B39" s="28" t="s">
        <v>135</v>
      </c>
      <c r="C39" s="26" t="s">
        <v>18</v>
      </c>
      <c r="D39" s="19" t="s">
        <v>136</v>
      </c>
      <c r="E39" s="27" t="s">
        <v>133</v>
      </c>
      <c r="F39" s="19">
        <v>3</v>
      </c>
      <c r="G39" s="20" t="s">
        <v>211</v>
      </c>
      <c r="H39" s="43">
        <f>F39*166000</f>
        <v>498000</v>
      </c>
      <c r="I39" s="22"/>
      <c r="J39" s="22">
        <f t="shared" si="1"/>
        <v>498000</v>
      </c>
      <c r="K39" s="11"/>
    </row>
    <row r="40" spans="1:11" ht="26.25" customHeight="1">
      <c r="A40" s="25">
        <v>31</v>
      </c>
      <c r="B40" s="28" t="s">
        <v>137</v>
      </c>
      <c r="C40" s="26" t="s">
        <v>50</v>
      </c>
      <c r="D40" s="19" t="s">
        <v>136</v>
      </c>
      <c r="E40" s="27" t="s">
        <v>133</v>
      </c>
      <c r="F40" s="19">
        <v>3</v>
      </c>
      <c r="G40" s="20" t="s">
        <v>219</v>
      </c>
      <c r="H40" s="43">
        <f>F40*166000</f>
        <v>498000</v>
      </c>
      <c r="I40" s="22"/>
      <c r="J40" s="22">
        <f t="shared" si="1"/>
        <v>498000</v>
      </c>
      <c r="K40" s="11"/>
    </row>
    <row r="41" spans="1:11" ht="26.25" customHeight="1">
      <c r="A41" s="25">
        <v>32</v>
      </c>
      <c r="B41" s="28" t="s">
        <v>138</v>
      </c>
      <c r="C41" s="26" t="s">
        <v>57</v>
      </c>
      <c r="D41" s="19" t="s">
        <v>136</v>
      </c>
      <c r="E41" s="27" t="s">
        <v>133</v>
      </c>
      <c r="F41" s="19">
        <v>3</v>
      </c>
      <c r="G41" s="20" t="s">
        <v>211</v>
      </c>
      <c r="H41" s="43">
        <f>F41*166000</f>
        <v>498000</v>
      </c>
      <c r="I41" s="22"/>
      <c r="J41" s="22">
        <f t="shared" si="1"/>
        <v>498000</v>
      </c>
      <c r="K41" s="11"/>
    </row>
    <row r="42" spans="1:11" ht="26.25" customHeight="1">
      <c r="A42" s="25">
        <v>33</v>
      </c>
      <c r="B42" s="28" t="s">
        <v>139</v>
      </c>
      <c r="C42" s="26" t="s">
        <v>57</v>
      </c>
      <c r="D42" s="19" t="s">
        <v>140</v>
      </c>
      <c r="E42" s="27" t="s">
        <v>141</v>
      </c>
      <c r="F42" s="19">
        <v>2</v>
      </c>
      <c r="G42" s="20" t="s">
        <v>215</v>
      </c>
      <c r="H42" s="43"/>
      <c r="I42" s="22">
        <f>F42*371000</f>
        <v>742000</v>
      </c>
      <c r="J42" s="22">
        <f t="shared" si="1"/>
        <v>742000</v>
      </c>
      <c r="K42" s="11"/>
    </row>
    <row r="43" spans="1:11" ht="26.25" customHeight="1">
      <c r="A43" s="25">
        <v>34</v>
      </c>
      <c r="B43" s="28" t="s">
        <v>142</v>
      </c>
      <c r="C43" s="26" t="s">
        <v>58</v>
      </c>
      <c r="D43" s="19" t="s">
        <v>76</v>
      </c>
      <c r="E43" s="27" t="s">
        <v>141</v>
      </c>
      <c r="F43" s="19">
        <v>2</v>
      </c>
      <c r="G43" s="20" t="s">
        <v>203</v>
      </c>
      <c r="H43" s="43"/>
      <c r="I43" s="22">
        <f>F43*371000</f>
        <v>742000</v>
      </c>
      <c r="J43" s="22">
        <f t="shared" si="1"/>
        <v>742000</v>
      </c>
      <c r="K43" s="11"/>
    </row>
    <row r="44" spans="1:11" ht="26.25" customHeight="1">
      <c r="A44" s="25">
        <v>35</v>
      </c>
      <c r="B44" s="28" t="s">
        <v>27</v>
      </c>
      <c r="C44" s="26" t="s">
        <v>79</v>
      </c>
      <c r="D44" s="19" t="s">
        <v>76</v>
      </c>
      <c r="E44" s="27" t="s">
        <v>141</v>
      </c>
      <c r="F44" s="19">
        <v>2</v>
      </c>
      <c r="G44" s="20" t="s">
        <v>205</v>
      </c>
      <c r="H44" s="43"/>
      <c r="I44" s="22">
        <f>F44*371000</f>
        <v>742000</v>
      </c>
      <c r="J44" s="22">
        <f t="shared" si="1"/>
        <v>742000</v>
      </c>
      <c r="K44" s="11"/>
    </row>
    <row r="45" spans="1:11" ht="26.25" customHeight="1">
      <c r="A45" s="25">
        <v>36</v>
      </c>
      <c r="B45" s="28" t="s">
        <v>143</v>
      </c>
      <c r="C45" s="26" t="s">
        <v>34</v>
      </c>
      <c r="D45" s="19" t="s">
        <v>144</v>
      </c>
      <c r="E45" s="27" t="s">
        <v>141</v>
      </c>
      <c r="F45" s="19">
        <v>2</v>
      </c>
      <c r="G45" s="20" t="s">
        <v>212</v>
      </c>
      <c r="H45" s="43"/>
      <c r="I45" s="22">
        <f>F45*371000</f>
        <v>742000</v>
      </c>
      <c r="J45" s="22">
        <f t="shared" si="1"/>
        <v>742000</v>
      </c>
      <c r="K45" s="11"/>
    </row>
    <row r="46" spans="1:11" ht="26.25" customHeight="1">
      <c r="A46" s="25">
        <v>37</v>
      </c>
      <c r="B46" s="28" t="s">
        <v>28</v>
      </c>
      <c r="C46" s="26" t="s">
        <v>60</v>
      </c>
      <c r="D46" s="19" t="s">
        <v>65</v>
      </c>
      <c r="E46" s="27" t="s">
        <v>221</v>
      </c>
      <c r="F46" s="19">
        <v>2</v>
      </c>
      <c r="G46" s="20" t="s">
        <v>206</v>
      </c>
      <c r="H46" s="43"/>
      <c r="I46" s="22">
        <f>F46*280000</f>
        <v>560000</v>
      </c>
      <c r="J46" s="22">
        <f t="shared" si="1"/>
        <v>560000</v>
      </c>
      <c r="K46" s="11"/>
    </row>
    <row r="47" spans="1:11" ht="26.25" customHeight="1">
      <c r="A47" s="25">
        <v>38</v>
      </c>
      <c r="B47" s="28" t="s">
        <v>145</v>
      </c>
      <c r="C47" s="26" t="s">
        <v>18</v>
      </c>
      <c r="D47" s="19" t="s">
        <v>146</v>
      </c>
      <c r="E47" s="27" t="s">
        <v>221</v>
      </c>
      <c r="F47" s="19">
        <v>2</v>
      </c>
      <c r="G47" s="20" t="s">
        <v>206</v>
      </c>
      <c r="H47" s="43"/>
      <c r="I47" s="22">
        <f>F47*280000</f>
        <v>560000</v>
      </c>
      <c r="J47" s="22">
        <f t="shared" si="1"/>
        <v>560000</v>
      </c>
      <c r="K47" s="11"/>
    </row>
    <row r="48" spans="1:11" ht="26.25" customHeight="1">
      <c r="A48" s="25">
        <v>39</v>
      </c>
      <c r="B48" s="28" t="s">
        <v>147</v>
      </c>
      <c r="C48" s="26" t="s">
        <v>148</v>
      </c>
      <c r="D48" s="19" t="s">
        <v>71</v>
      </c>
      <c r="E48" s="27" t="s">
        <v>15</v>
      </c>
      <c r="F48" s="19">
        <v>3</v>
      </c>
      <c r="G48" s="20" t="s">
        <v>207</v>
      </c>
      <c r="H48" s="43"/>
      <c r="I48" s="22">
        <f>F48*371000</f>
        <v>1113000</v>
      </c>
      <c r="J48" s="22">
        <f t="shared" si="1"/>
        <v>1113000</v>
      </c>
      <c r="K48" s="11"/>
    </row>
    <row r="49" spans="1:11" ht="26.25" customHeight="1">
      <c r="A49" s="25">
        <v>40</v>
      </c>
      <c r="B49" s="28" t="s">
        <v>149</v>
      </c>
      <c r="C49" s="26" t="s">
        <v>32</v>
      </c>
      <c r="D49" s="19" t="s">
        <v>73</v>
      </c>
      <c r="E49" s="27" t="s">
        <v>15</v>
      </c>
      <c r="F49" s="19">
        <v>3</v>
      </c>
      <c r="G49" s="20" t="s">
        <v>219</v>
      </c>
      <c r="H49" s="43"/>
      <c r="I49" s="22">
        <f>F49*371000</f>
        <v>1113000</v>
      </c>
      <c r="J49" s="22">
        <f t="shared" si="1"/>
        <v>1113000</v>
      </c>
      <c r="K49" s="11"/>
    </row>
    <row r="50" spans="1:11" ht="26.25" customHeight="1">
      <c r="A50" s="25">
        <v>41</v>
      </c>
      <c r="B50" s="28" t="s">
        <v>72</v>
      </c>
      <c r="C50" s="26" t="s">
        <v>31</v>
      </c>
      <c r="D50" s="19" t="s">
        <v>73</v>
      </c>
      <c r="E50" s="27" t="s">
        <v>15</v>
      </c>
      <c r="F50" s="19">
        <v>3</v>
      </c>
      <c r="G50" s="20" t="s">
        <v>208</v>
      </c>
      <c r="H50" s="43"/>
      <c r="I50" s="22">
        <f>F50*371000</f>
        <v>1113000</v>
      </c>
      <c r="J50" s="22">
        <f t="shared" si="1"/>
        <v>1113000</v>
      </c>
      <c r="K50" s="11"/>
    </row>
    <row r="51" spans="1:11" ht="26.25" customHeight="1">
      <c r="A51" s="25">
        <v>42</v>
      </c>
      <c r="B51" s="28" t="s">
        <v>150</v>
      </c>
      <c r="C51" s="26" t="s">
        <v>94</v>
      </c>
      <c r="D51" s="19" t="s">
        <v>73</v>
      </c>
      <c r="E51" s="27" t="s">
        <v>15</v>
      </c>
      <c r="F51" s="19">
        <v>3</v>
      </c>
      <c r="G51" s="20" t="s">
        <v>204</v>
      </c>
      <c r="H51" s="43"/>
      <c r="I51" s="22">
        <f>F51*371000</f>
        <v>1113000</v>
      </c>
      <c r="J51" s="22">
        <f t="shared" si="1"/>
        <v>1113000</v>
      </c>
      <c r="K51" s="11"/>
    </row>
    <row r="52" spans="1:11" ht="26.25" customHeight="1">
      <c r="A52" s="25">
        <v>43</v>
      </c>
      <c r="B52" s="28" t="s">
        <v>151</v>
      </c>
      <c r="C52" s="26" t="s">
        <v>152</v>
      </c>
      <c r="D52" s="19" t="s">
        <v>153</v>
      </c>
      <c r="E52" s="27" t="s">
        <v>222</v>
      </c>
      <c r="F52" s="19">
        <v>2</v>
      </c>
      <c r="G52" s="20" t="s">
        <v>206</v>
      </c>
      <c r="H52" s="43"/>
      <c r="I52" s="22">
        <f>F52*280000</f>
        <v>560000</v>
      </c>
      <c r="J52" s="22">
        <f t="shared" si="1"/>
        <v>560000</v>
      </c>
      <c r="K52" s="11"/>
    </row>
    <row r="53" spans="1:11" ht="26.25" customHeight="1">
      <c r="A53" s="25">
        <v>44</v>
      </c>
      <c r="B53" s="28" t="s">
        <v>54</v>
      </c>
      <c r="C53" s="26" t="s">
        <v>154</v>
      </c>
      <c r="D53" s="19" t="s">
        <v>155</v>
      </c>
      <c r="E53" s="27" t="s">
        <v>222</v>
      </c>
      <c r="F53" s="19">
        <v>2</v>
      </c>
      <c r="G53" s="20" t="s">
        <v>206</v>
      </c>
      <c r="H53" s="43"/>
      <c r="I53" s="22">
        <f>F53*280000</f>
        <v>560000</v>
      </c>
      <c r="J53" s="22">
        <f t="shared" si="1"/>
        <v>560000</v>
      </c>
      <c r="K53" s="11"/>
    </row>
    <row r="54" spans="1:11" ht="26.25" customHeight="1">
      <c r="A54" s="25">
        <v>45</v>
      </c>
      <c r="B54" s="28" t="s">
        <v>26</v>
      </c>
      <c r="C54" s="26" t="s">
        <v>156</v>
      </c>
      <c r="D54" s="19" t="s">
        <v>157</v>
      </c>
      <c r="E54" s="27" t="s">
        <v>222</v>
      </c>
      <c r="F54" s="19">
        <v>1</v>
      </c>
      <c r="G54" s="20" t="s">
        <v>206</v>
      </c>
      <c r="H54" s="43"/>
      <c r="I54" s="22">
        <f>F54*371000</f>
        <v>371000</v>
      </c>
      <c r="J54" s="22">
        <f t="shared" si="1"/>
        <v>371000</v>
      </c>
      <c r="K54" s="11"/>
    </row>
    <row r="55" spans="1:11" ht="26.25" customHeight="1">
      <c r="A55" s="25">
        <v>46</v>
      </c>
      <c r="B55" s="28" t="s">
        <v>23</v>
      </c>
      <c r="C55" s="30" t="s">
        <v>20</v>
      </c>
      <c r="D55" s="19" t="s">
        <v>158</v>
      </c>
      <c r="E55" s="27" t="s">
        <v>100</v>
      </c>
      <c r="F55" s="19">
        <v>2</v>
      </c>
      <c r="G55" s="20" t="s">
        <v>209</v>
      </c>
      <c r="H55" s="43"/>
      <c r="I55" s="22">
        <f>F55*371000</f>
        <v>742000</v>
      </c>
      <c r="J55" s="22">
        <f t="shared" si="1"/>
        <v>742000</v>
      </c>
      <c r="K55" s="11"/>
    </row>
    <row r="56" spans="1:11" ht="26.25" customHeight="1">
      <c r="A56" s="25">
        <v>47</v>
      </c>
      <c r="B56" s="28" t="s">
        <v>159</v>
      </c>
      <c r="C56" s="26" t="s">
        <v>70</v>
      </c>
      <c r="D56" s="19" t="s">
        <v>160</v>
      </c>
      <c r="E56" s="27" t="s">
        <v>221</v>
      </c>
      <c r="F56" s="19">
        <v>2</v>
      </c>
      <c r="G56" s="20" t="s">
        <v>206</v>
      </c>
      <c r="H56" s="43"/>
      <c r="I56" s="22">
        <f>F56*280000</f>
        <v>560000</v>
      </c>
      <c r="J56" s="22">
        <f t="shared" si="1"/>
        <v>560000</v>
      </c>
      <c r="K56" s="11"/>
    </row>
    <row r="57" spans="1:11" ht="26.25" customHeight="1">
      <c r="A57" s="25">
        <v>48</v>
      </c>
      <c r="B57" s="28" t="s">
        <v>161</v>
      </c>
      <c r="C57" s="30" t="s">
        <v>79</v>
      </c>
      <c r="D57" s="19" t="s">
        <v>33</v>
      </c>
      <c r="E57" s="27" t="s">
        <v>75</v>
      </c>
      <c r="F57" s="19">
        <v>2</v>
      </c>
      <c r="G57" s="20" t="s">
        <v>202</v>
      </c>
      <c r="H57" s="43"/>
      <c r="I57" s="22">
        <f>F57*371000</f>
        <v>742000</v>
      </c>
      <c r="J57" s="22">
        <f t="shared" si="1"/>
        <v>742000</v>
      </c>
      <c r="K57" s="11"/>
    </row>
    <row r="58" spans="1:11" ht="26.25" customHeight="1">
      <c r="A58" s="25">
        <v>49</v>
      </c>
      <c r="B58" s="31" t="s">
        <v>14</v>
      </c>
      <c r="C58" s="32" t="s">
        <v>38</v>
      </c>
      <c r="D58" s="33" t="s">
        <v>162</v>
      </c>
      <c r="E58" s="34" t="s">
        <v>19</v>
      </c>
      <c r="F58" s="33">
        <v>2</v>
      </c>
      <c r="G58" s="20" t="s">
        <v>205</v>
      </c>
      <c r="H58" s="43"/>
      <c r="I58" s="22">
        <f>F58*371000</f>
        <v>742000</v>
      </c>
      <c r="J58" s="22">
        <f t="shared" si="1"/>
        <v>742000</v>
      </c>
      <c r="K58" s="11"/>
    </row>
    <row r="59" spans="1:11" ht="26.25" customHeight="1">
      <c r="A59" s="25">
        <v>50</v>
      </c>
      <c r="B59" s="28" t="s">
        <v>163</v>
      </c>
      <c r="C59" s="30" t="s">
        <v>36</v>
      </c>
      <c r="D59" s="19" t="s">
        <v>164</v>
      </c>
      <c r="E59" s="27" t="s">
        <v>224</v>
      </c>
      <c r="F59" s="19">
        <v>2</v>
      </c>
      <c r="G59" s="20" t="s">
        <v>206</v>
      </c>
      <c r="H59" s="43"/>
      <c r="I59" s="22">
        <f>F59*280000</f>
        <v>560000</v>
      </c>
      <c r="J59" s="22">
        <f t="shared" si="1"/>
        <v>560000</v>
      </c>
      <c r="K59" s="11"/>
    </row>
    <row r="60" spans="1:11" ht="26.25" customHeight="1">
      <c r="A60" s="25">
        <v>51</v>
      </c>
      <c r="B60" s="28" t="s">
        <v>165</v>
      </c>
      <c r="C60" s="30" t="s">
        <v>166</v>
      </c>
      <c r="D60" s="19" t="s">
        <v>167</v>
      </c>
      <c r="E60" s="27" t="s">
        <v>226</v>
      </c>
      <c r="F60" s="19">
        <v>2</v>
      </c>
      <c r="G60" s="20" t="s">
        <v>202</v>
      </c>
      <c r="H60" s="43"/>
      <c r="I60" s="22">
        <f>F60*371000</f>
        <v>742000</v>
      </c>
      <c r="J60" s="22">
        <f t="shared" si="1"/>
        <v>742000</v>
      </c>
      <c r="K60" s="11"/>
    </row>
    <row r="61" spans="1:11" ht="26.25" customHeight="1">
      <c r="A61" s="25">
        <v>52</v>
      </c>
      <c r="B61" s="28" t="s">
        <v>102</v>
      </c>
      <c r="C61" s="30" t="s">
        <v>56</v>
      </c>
      <c r="D61" s="19" t="s">
        <v>21</v>
      </c>
      <c r="E61" s="27" t="s">
        <v>45</v>
      </c>
      <c r="F61" s="19">
        <v>3</v>
      </c>
      <c r="G61" s="20" t="s">
        <v>219</v>
      </c>
      <c r="H61" s="43"/>
      <c r="I61" s="22">
        <f>F61*371000</f>
        <v>1113000</v>
      </c>
      <c r="J61" s="22">
        <f t="shared" si="1"/>
        <v>1113000</v>
      </c>
      <c r="K61" s="11"/>
    </row>
    <row r="62" spans="1:11" ht="26.25" customHeight="1">
      <c r="A62" s="25">
        <v>53</v>
      </c>
      <c r="B62" s="28" t="s">
        <v>168</v>
      </c>
      <c r="C62" s="30" t="s">
        <v>169</v>
      </c>
      <c r="D62" s="19" t="s">
        <v>170</v>
      </c>
      <c r="E62" s="34" t="s">
        <v>47</v>
      </c>
      <c r="F62" s="19">
        <v>2</v>
      </c>
      <c r="G62" s="20" t="s">
        <v>202</v>
      </c>
      <c r="H62" s="43"/>
      <c r="I62" s="22">
        <f>F62*371000</f>
        <v>742000</v>
      </c>
      <c r="J62" s="22">
        <f t="shared" si="1"/>
        <v>742000</v>
      </c>
      <c r="K62" s="11"/>
    </row>
    <row r="63" spans="1:11" ht="26.25" customHeight="1">
      <c r="A63" s="25">
        <v>54</v>
      </c>
      <c r="B63" s="28" t="s">
        <v>171</v>
      </c>
      <c r="C63" s="30" t="s">
        <v>58</v>
      </c>
      <c r="D63" s="19" t="s">
        <v>9</v>
      </c>
      <c r="E63" s="27" t="s">
        <v>172</v>
      </c>
      <c r="F63" s="19">
        <v>2</v>
      </c>
      <c r="G63" s="20" t="s">
        <v>209</v>
      </c>
      <c r="H63" s="43"/>
      <c r="I63" s="22">
        <f>F63*371000</f>
        <v>742000</v>
      </c>
      <c r="J63" s="22">
        <f t="shared" si="1"/>
        <v>742000</v>
      </c>
      <c r="K63" s="11"/>
    </row>
    <row r="64" spans="1:11" ht="26.25" customHeight="1">
      <c r="A64" s="25">
        <v>55</v>
      </c>
      <c r="B64" s="35" t="s">
        <v>173</v>
      </c>
      <c r="C64" s="36" t="s">
        <v>57</v>
      </c>
      <c r="D64" s="29" t="s">
        <v>174</v>
      </c>
      <c r="E64" s="37" t="s">
        <v>8</v>
      </c>
      <c r="F64" s="29">
        <v>3</v>
      </c>
      <c r="G64" s="74" t="s">
        <v>200</v>
      </c>
      <c r="H64" s="44">
        <v>972000</v>
      </c>
      <c r="I64" s="22"/>
      <c r="J64" s="22">
        <f t="shared" si="1"/>
        <v>972000</v>
      </c>
      <c r="K64" s="11"/>
    </row>
    <row r="65" spans="1:11" ht="26.25" customHeight="1">
      <c r="A65" s="25">
        <v>56</v>
      </c>
      <c r="B65" s="35" t="s">
        <v>173</v>
      </c>
      <c r="C65" s="36" t="s">
        <v>57</v>
      </c>
      <c r="D65" s="29" t="s">
        <v>174</v>
      </c>
      <c r="E65" s="37" t="s">
        <v>8</v>
      </c>
      <c r="F65" s="29">
        <v>3</v>
      </c>
      <c r="G65" s="75"/>
      <c r="H65" s="44">
        <v>972000</v>
      </c>
      <c r="I65" s="22"/>
      <c r="J65" s="22">
        <f t="shared" si="1"/>
        <v>972000</v>
      </c>
      <c r="K65" s="11"/>
    </row>
    <row r="66" spans="1:11" ht="26.25" customHeight="1">
      <c r="A66" s="25">
        <v>57</v>
      </c>
      <c r="B66" s="28" t="s">
        <v>175</v>
      </c>
      <c r="C66" s="30" t="s">
        <v>176</v>
      </c>
      <c r="D66" s="19" t="s">
        <v>49</v>
      </c>
      <c r="E66" s="27" t="s">
        <v>226</v>
      </c>
      <c r="F66" s="19">
        <v>2</v>
      </c>
      <c r="G66" s="20" t="s">
        <v>201</v>
      </c>
      <c r="H66" s="43"/>
      <c r="I66" s="22">
        <f>F66*371000</f>
        <v>742000</v>
      </c>
      <c r="J66" s="22">
        <f t="shared" si="1"/>
        <v>742000</v>
      </c>
      <c r="K66" s="11"/>
    </row>
    <row r="67" spans="1:11" ht="26.25" customHeight="1">
      <c r="A67" s="25">
        <v>58</v>
      </c>
      <c r="B67" s="28" t="s">
        <v>42</v>
      </c>
      <c r="C67" s="30" t="s">
        <v>34</v>
      </c>
      <c r="D67" s="19" t="s">
        <v>177</v>
      </c>
      <c r="E67" s="34" t="s">
        <v>47</v>
      </c>
      <c r="F67" s="19">
        <v>2</v>
      </c>
      <c r="G67" s="20" t="s">
        <v>213</v>
      </c>
      <c r="H67" s="43"/>
      <c r="I67" s="22">
        <f>F67*371000</f>
        <v>742000</v>
      </c>
      <c r="J67" s="22">
        <f t="shared" si="1"/>
        <v>742000</v>
      </c>
      <c r="K67" s="11"/>
    </row>
    <row r="68" spans="1:11" ht="26.25" customHeight="1">
      <c r="A68" s="25">
        <v>59</v>
      </c>
      <c r="B68" s="28" t="s">
        <v>119</v>
      </c>
      <c r="C68" s="30" t="s">
        <v>58</v>
      </c>
      <c r="D68" s="19" t="s">
        <v>178</v>
      </c>
      <c r="E68" s="27" t="s">
        <v>25</v>
      </c>
      <c r="F68" s="19">
        <v>2</v>
      </c>
      <c r="G68" s="20" t="s">
        <v>204</v>
      </c>
      <c r="H68" s="43"/>
      <c r="I68" s="22">
        <f>F68*371000</f>
        <v>742000</v>
      </c>
      <c r="J68" s="22">
        <f t="shared" si="1"/>
        <v>742000</v>
      </c>
      <c r="K68" s="11"/>
    </row>
    <row r="69" spans="1:11" ht="26.25" customHeight="1">
      <c r="A69" s="25">
        <v>60</v>
      </c>
      <c r="B69" s="31" t="s">
        <v>179</v>
      </c>
      <c r="C69" s="32" t="s">
        <v>52</v>
      </c>
      <c r="D69" s="33" t="s">
        <v>55</v>
      </c>
      <c r="E69" s="34" t="s">
        <v>47</v>
      </c>
      <c r="F69" s="33">
        <v>2</v>
      </c>
      <c r="G69" s="20" t="s">
        <v>208</v>
      </c>
      <c r="H69" s="43"/>
      <c r="I69" s="22">
        <f>F69*371000</f>
        <v>742000</v>
      </c>
      <c r="J69" s="22">
        <f t="shared" si="1"/>
        <v>742000</v>
      </c>
      <c r="K69" s="11"/>
    </row>
    <row r="70" spans="1:11" ht="26.25" customHeight="1">
      <c r="A70" s="25">
        <v>61</v>
      </c>
      <c r="B70" s="28" t="s">
        <v>180</v>
      </c>
      <c r="C70" s="30" t="s">
        <v>31</v>
      </c>
      <c r="D70" s="19" t="s">
        <v>74</v>
      </c>
      <c r="E70" s="27" t="s">
        <v>217</v>
      </c>
      <c r="F70" s="19">
        <v>3</v>
      </c>
      <c r="G70" s="20" t="s">
        <v>212</v>
      </c>
      <c r="H70" s="43">
        <f>F70*166000</f>
        <v>498000</v>
      </c>
      <c r="I70" s="22"/>
      <c r="J70" s="22">
        <f t="shared" si="1"/>
        <v>498000</v>
      </c>
      <c r="K70" s="11"/>
    </row>
    <row r="71" spans="1:11" ht="26.25" customHeight="1">
      <c r="A71" s="25">
        <v>62</v>
      </c>
      <c r="B71" s="28" t="s">
        <v>181</v>
      </c>
      <c r="C71" s="30" t="s">
        <v>182</v>
      </c>
      <c r="D71" s="19" t="s">
        <v>183</v>
      </c>
      <c r="E71" s="27" t="s">
        <v>41</v>
      </c>
      <c r="F71" s="19">
        <v>3</v>
      </c>
      <c r="G71" s="20" t="s">
        <v>219</v>
      </c>
      <c r="H71" s="43"/>
      <c r="I71" s="22">
        <f>F71*371000</f>
        <v>1113000</v>
      </c>
      <c r="J71" s="22">
        <f t="shared" si="1"/>
        <v>1113000</v>
      </c>
      <c r="K71" s="11"/>
    </row>
    <row r="72" spans="1:11" ht="26.25" customHeight="1">
      <c r="A72" s="25">
        <v>63</v>
      </c>
      <c r="B72" s="28" t="s">
        <v>119</v>
      </c>
      <c r="C72" s="30" t="s">
        <v>31</v>
      </c>
      <c r="D72" s="19" t="s">
        <v>184</v>
      </c>
      <c r="E72" s="27" t="s">
        <v>22</v>
      </c>
      <c r="F72" s="19">
        <v>4</v>
      </c>
      <c r="G72" s="20" t="s">
        <v>219</v>
      </c>
      <c r="H72" s="43"/>
      <c r="I72" s="22">
        <f>F72*371000</f>
        <v>1484000</v>
      </c>
      <c r="J72" s="22">
        <f t="shared" si="1"/>
        <v>1484000</v>
      </c>
      <c r="K72" s="11"/>
    </row>
    <row r="73" spans="1:11" ht="26.25" customHeight="1">
      <c r="A73" s="25">
        <v>64</v>
      </c>
      <c r="B73" s="28" t="s">
        <v>119</v>
      </c>
      <c r="C73" s="30" t="s">
        <v>31</v>
      </c>
      <c r="D73" s="19" t="s">
        <v>184</v>
      </c>
      <c r="E73" s="27" t="s">
        <v>67</v>
      </c>
      <c r="F73" s="19">
        <v>2</v>
      </c>
      <c r="G73" s="20" t="s">
        <v>219</v>
      </c>
      <c r="H73" s="43">
        <f>F73*166000</f>
        <v>332000</v>
      </c>
      <c r="I73" s="22"/>
      <c r="J73" s="22">
        <f aca="true" t="shared" si="3" ref="J73:J83">H73+I73</f>
        <v>332000</v>
      </c>
      <c r="K73" s="11"/>
    </row>
    <row r="74" spans="1:11" ht="26.25" customHeight="1">
      <c r="A74" s="25">
        <v>65</v>
      </c>
      <c r="B74" s="28" t="s">
        <v>185</v>
      </c>
      <c r="C74" s="30" t="s">
        <v>186</v>
      </c>
      <c r="D74" s="19" t="s">
        <v>187</v>
      </c>
      <c r="E74" s="27" t="s">
        <v>78</v>
      </c>
      <c r="F74" s="19">
        <v>2</v>
      </c>
      <c r="G74" s="20" t="s">
        <v>207</v>
      </c>
      <c r="H74" s="43">
        <f>F74*166000</f>
        <v>332000</v>
      </c>
      <c r="I74" s="22"/>
      <c r="J74" s="22">
        <f t="shared" si="3"/>
        <v>332000</v>
      </c>
      <c r="K74" s="11"/>
    </row>
    <row r="75" spans="1:11" ht="26.25" customHeight="1">
      <c r="A75" s="25">
        <v>66</v>
      </c>
      <c r="B75" s="31" t="s">
        <v>188</v>
      </c>
      <c r="C75" s="32" t="s">
        <v>35</v>
      </c>
      <c r="D75" s="33" t="s">
        <v>61</v>
      </c>
      <c r="E75" s="34" t="s">
        <v>223</v>
      </c>
      <c r="F75" s="33">
        <v>2</v>
      </c>
      <c r="G75" s="20" t="s">
        <v>206</v>
      </c>
      <c r="H75" s="43"/>
      <c r="I75" s="22">
        <f aca="true" t="shared" si="4" ref="I75:I80">F75*280000</f>
        <v>560000</v>
      </c>
      <c r="J75" s="22">
        <f t="shared" si="3"/>
        <v>560000</v>
      </c>
      <c r="K75" s="11"/>
    </row>
    <row r="76" spans="1:11" ht="26.25" customHeight="1">
      <c r="A76" s="25">
        <v>67</v>
      </c>
      <c r="B76" s="28" t="s">
        <v>24</v>
      </c>
      <c r="C76" s="30" t="s">
        <v>63</v>
      </c>
      <c r="D76" s="19" t="s">
        <v>189</v>
      </c>
      <c r="E76" s="34" t="s">
        <v>223</v>
      </c>
      <c r="F76" s="19">
        <v>2</v>
      </c>
      <c r="G76" s="20" t="s">
        <v>206</v>
      </c>
      <c r="H76" s="43"/>
      <c r="I76" s="22">
        <f t="shared" si="4"/>
        <v>560000</v>
      </c>
      <c r="J76" s="22">
        <f t="shared" si="3"/>
        <v>560000</v>
      </c>
      <c r="K76" s="11"/>
    </row>
    <row r="77" spans="1:11" ht="26.25" customHeight="1">
      <c r="A77" s="25">
        <v>68</v>
      </c>
      <c r="B77" s="28" t="s">
        <v>190</v>
      </c>
      <c r="C77" s="30" t="s">
        <v>191</v>
      </c>
      <c r="D77" s="19" t="s">
        <v>192</v>
      </c>
      <c r="E77" s="34" t="s">
        <v>223</v>
      </c>
      <c r="F77" s="19">
        <v>2</v>
      </c>
      <c r="G77" s="20" t="s">
        <v>206</v>
      </c>
      <c r="H77" s="43"/>
      <c r="I77" s="22">
        <f t="shared" si="4"/>
        <v>560000</v>
      </c>
      <c r="J77" s="22">
        <f t="shared" si="3"/>
        <v>560000</v>
      </c>
      <c r="K77" s="11"/>
    </row>
    <row r="78" spans="1:11" ht="26.25" customHeight="1">
      <c r="A78" s="25">
        <v>69</v>
      </c>
      <c r="B78" s="28" t="s">
        <v>24</v>
      </c>
      <c r="C78" s="30" t="s">
        <v>63</v>
      </c>
      <c r="D78" s="19" t="s">
        <v>189</v>
      </c>
      <c r="E78" s="34" t="s">
        <v>223</v>
      </c>
      <c r="F78" s="19">
        <v>2</v>
      </c>
      <c r="G78" s="20" t="s">
        <v>206</v>
      </c>
      <c r="H78" s="43"/>
      <c r="I78" s="22">
        <f t="shared" si="4"/>
        <v>560000</v>
      </c>
      <c r="J78" s="22">
        <f t="shared" si="3"/>
        <v>560000</v>
      </c>
      <c r="K78" s="11"/>
    </row>
    <row r="79" spans="1:11" ht="26.25" customHeight="1">
      <c r="A79" s="25">
        <v>70</v>
      </c>
      <c r="B79" s="28" t="s">
        <v>43</v>
      </c>
      <c r="C79" s="30" t="s">
        <v>193</v>
      </c>
      <c r="D79" s="19" t="s">
        <v>189</v>
      </c>
      <c r="E79" s="34" t="s">
        <v>223</v>
      </c>
      <c r="F79" s="19">
        <v>2</v>
      </c>
      <c r="G79" s="20" t="s">
        <v>206</v>
      </c>
      <c r="H79" s="43"/>
      <c r="I79" s="22">
        <f t="shared" si="4"/>
        <v>560000</v>
      </c>
      <c r="J79" s="22">
        <f t="shared" si="3"/>
        <v>560000</v>
      </c>
      <c r="K79" s="11"/>
    </row>
    <row r="80" spans="1:11" ht="26.25" customHeight="1">
      <c r="A80" s="25">
        <v>71</v>
      </c>
      <c r="B80" s="28" t="s">
        <v>194</v>
      </c>
      <c r="C80" s="30" t="s">
        <v>6</v>
      </c>
      <c r="D80" s="19" t="s">
        <v>59</v>
      </c>
      <c r="E80" s="34" t="s">
        <v>223</v>
      </c>
      <c r="F80" s="19">
        <v>2</v>
      </c>
      <c r="G80" s="20" t="s">
        <v>206</v>
      </c>
      <c r="H80" s="43"/>
      <c r="I80" s="22">
        <f t="shared" si="4"/>
        <v>560000</v>
      </c>
      <c r="J80" s="22">
        <f t="shared" si="3"/>
        <v>560000</v>
      </c>
      <c r="K80" s="11"/>
    </row>
    <row r="81" spans="1:11" ht="26.25" customHeight="1">
      <c r="A81" s="25">
        <v>72</v>
      </c>
      <c r="B81" s="28" t="s">
        <v>195</v>
      </c>
      <c r="C81" s="30" t="s">
        <v>29</v>
      </c>
      <c r="D81" s="19" t="s">
        <v>196</v>
      </c>
      <c r="E81" s="27" t="s">
        <v>10</v>
      </c>
      <c r="F81" s="19">
        <v>2</v>
      </c>
      <c r="G81" s="20" t="s">
        <v>202</v>
      </c>
      <c r="H81" s="43"/>
      <c r="I81" s="22">
        <f>F81*371000</f>
        <v>742000</v>
      </c>
      <c r="J81" s="22">
        <f t="shared" si="3"/>
        <v>742000</v>
      </c>
      <c r="K81" s="11"/>
    </row>
    <row r="82" spans="1:11" ht="26.25" customHeight="1">
      <c r="A82" s="25">
        <v>73</v>
      </c>
      <c r="B82" s="28" t="s">
        <v>123</v>
      </c>
      <c r="C82" s="30" t="s">
        <v>124</v>
      </c>
      <c r="D82" s="19" t="s">
        <v>125</v>
      </c>
      <c r="E82" s="34" t="s">
        <v>47</v>
      </c>
      <c r="F82" s="19">
        <v>2</v>
      </c>
      <c r="G82" s="20" t="s">
        <v>213</v>
      </c>
      <c r="H82" s="43"/>
      <c r="I82" s="22">
        <f>F82*371000</f>
        <v>742000</v>
      </c>
      <c r="J82" s="22">
        <f t="shared" si="3"/>
        <v>742000</v>
      </c>
      <c r="K82" s="11"/>
    </row>
    <row r="83" spans="1:11" ht="26.25" customHeight="1">
      <c r="A83" s="25">
        <v>74</v>
      </c>
      <c r="B83" s="28" t="s">
        <v>14</v>
      </c>
      <c r="C83" s="30" t="s">
        <v>66</v>
      </c>
      <c r="D83" s="19" t="s">
        <v>197</v>
      </c>
      <c r="E83" s="34" t="s">
        <v>47</v>
      </c>
      <c r="F83" s="19">
        <v>2</v>
      </c>
      <c r="G83" s="20" t="s">
        <v>214</v>
      </c>
      <c r="H83" s="43"/>
      <c r="I83" s="22">
        <f>F83*371000</f>
        <v>742000</v>
      </c>
      <c r="J83" s="22">
        <f t="shared" si="3"/>
        <v>742000</v>
      </c>
      <c r="K83" s="11"/>
    </row>
    <row r="84" spans="1:12" ht="32.25" customHeight="1">
      <c r="A84" s="16"/>
      <c r="B84" s="66" t="s">
        <v>11</v>
      </c>
      <c r="C84" s="67"/>
      <c r="D84" s="67"/>
      <c r="E84" s="68"/>
      <c r="F84" s="17"/>
      <c r="G84" s="17"/>
      <c r="H84" s="42">
        <f>SUM(H10:H83)</f>
        <v>8418000</v>
      </c>
      <c r="I84" s="45">
        <f>SUM(I10:I83)</f>
        <v>43827000</v>
      </c>
      <c r="J84" s="46">
        <f>SUM(J10:J83)</f>
        <v>52245000</v>
      </c>
      <c r="K84" s="11"/>
      <c r="L84" s="12"/>
    </row>
    <row r="85" spans="1:12" ht="22.5" customHeight="1">
      <c r="A85" s="78" t="s">
        <v>216</v>
      </c>
      <c r="B85" s="78"/>
      <c r="C85" s="78"/>
      <c r="D85" s="78"/>
      <c r="E85" s="78"/>
      <c r="F85" s="78"/>
      <c r="G85" s="78"/>
      <c r="H85" s="39"/>
      <c r="I85" s="5"/>
      <c r="J85" s="5"/>
      <c r="K85" s="4"/>
      <c r="L85" s="12"/>
    </row>
    <row r="86" spans="1:11" ht="19.5" customHeight="1">
      <c r="A86" s="4"/>
      <c r="B86" s="4"/>
      <c r="C86" s="4"/>
      <c r="D86" s="4"/>
      <c r="E86" s="4"/>
      <c r="F86" s="4"/>
      <c r="G86" s="77" t="s">
        <v>220</v>
      </c>
      <c r="H86" s="77"/>
      <c r="I86" s="77"/>
      <c r="J86" s="77"/>
      <c r="K86" s="77"/>
    </row>
    <row r="87" spans="1:11" ht="24" customHeight="1">
      <c r="A87" s="58" t="s">
        <v>84</v>
      </c>
      <c r="B87" s="58"/>
      <c r="C87" s="58"/>
      <c r="D87" s="21"/>
      <c r="E87" s="38"/>
      <c r="F87" s="21"/>
      <c r="G87" s="15"/>
      <c r="H87" s="73" t="s">
        <v>91</v>
      </c>
      <c r="I87" s="73"/>
      <c r="J87" s="73"/>
      <c r="K87" s="73"/>
    </row>
    <row r="88" spans="1:11" ht="25.5" customHeight="1">
      <c r="A88" s="13"/>
      <c r="B88" s="14"/>
      <c r="C88" s="13"/>
      <c r="D88" s="1"/>
      <c r="E88" s="1"/>
      <c r="F88" s="1"/>
      <c r="G88" s="1"/>
      <c r="H88" s="40"/>
      <c r="I88" s="23"/>
      <c r="J88" s="3"/>
      <c r="K88" s="1"/>
    </row>
    <row r="89" spans="1:11" ht="21.75" customHeight="1">
      <c r="A89" s="13"/>
      <c r="B89" s="14"/>
      <c r="C89" s="13"/>
      <c r="D89" s="1"/>
      <c r="E89" s="1"/>
      <c r="F89" s="1"/>
      <c r="G89" s="1"/>
      <c r="H89" s="40"/>
      <c r="I89" s="23"/>
      <c r="J89" s="3"/>
      <c r="K89" s="1"/>
    </row>
    <row r="90" spans="1:11" ht="32.25" customHeight="1">
      <c r="A90" s="73" t="s">
        <v>77</v>
      </c>
      <c r="B90" s="73"/>
      <c r="C90" s="73"/>
      <c r="D90" s="6"/>
      <c r="E90" s="2"/>
      <c r="F90" s="73" t="s">
        <v>92</v>
      </c>
      <c r="G90" s="73"/>
      <c r="H90" s="73"/>
      <c r="I90" s="73"/>
      <c r="J90" s="73"/>
      <c r="K90" s="73"/>
    </row>
  </sheetData>
  <mergeCells count="26">
    <mergeCell ref="A90:C90"/>
    <mergeCell ref="F90:K90"/>
    <mergeCell ref="G64:G65"/>
    <mergeCell ref="G24:G25"/>
    <mergeCell ref="G86:K86"/>
    <mergeCell ref="A87:C87"/>
    <mergeCell ref="H87:K87"/>
    <mergeCell ref="A85:G85"/>
    <mergeCell ref="B84:E84"/>
    <mergeCell ref="F7:F9"/>
    <mergeCell ref="G7:G9"/>
    <mergeCell ref="H7:I7"/>
    <mergeCell ref="E7:E9"/>
    <mergeCell ref="A3:K3"/>
    <mergeCell ref="A4:K4"/>
    <mergeCell ref="D5:K5"/>
    <mergeCell ref="J6:K6"/>
    <mergeCell ref="K7:K9"/>
    <mergeCell ref="H8:H9"/>
    <mergeCell ref="I8:I9"/>
    <mergeCell ref="J7:J9"/>
    <mergeCell ref="A1:D1"/>
    <mergeCell ref="A2:D2"/>
    <mergeCell ref="A7:A9"/>
    <mergeCell ref="B7:C9"/>
    <mergeCell ref="D7:D9"/>
  </mergeCells>
  <printOptions/>
  <pageMargins left="0.53" right="0.43" top="0.55" bottom="0.43" header="0.36" footer="0.39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Oanh_TCKT</dc:creator>
  <cp:keywords/>
  <dc:description/>
  <cp:lastModifiedBy>Oanh_TCKT</cp:lastModifiedBy>
  <cp:lastPrinted>2015-08-26T07:09:33Z</cp:lastPrinted>
  <dcterms:created xsi:type="dcterms:W3CDTF">2014-10-30T07:35:02Z</dcterms:created>
  <dcterms:modified xsi:type="dcterms:W3CDTF">2015-08-26T07:09:38Z</dcterms:modified>
  <cp:category/>
  <cp:version/>
  <cp:contentType/>
  <cp:contentStatus/>
</cp:coreProperties>
</file>