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ai lieu LT B2\Lam hoi truong thi lai\Hoi truong thi lai HK2 2019.2020\"/>
    </mc:Choice>
  </mc:AlternateContent>
  <bookViews>
    <workbookView xWindow="0" yWindow="0" windowWidth="20490" windowHeight="7755"/>
  </bookViews>
  <sheets>
    <sheet name="bản khao thí làm (02.8-08.8)" sheetId="29" r:id="rId1"/>
  </sheets>
  <definedNames>
    <definedName name="_xlnm._FilterDatabase" localSheetId="0" hidden="1">'bản khao thí làm (02.8-08.8)'!$A$4:$L$103</definedName>
    <definedName name="_xlnm.Print_Area" localSheetId="0">'bản khao thí làm (02.8-08.8)'!$B$1:$L$112</definedName>
    <definedName name="_xlnm.Print_Titles" localSheetId="0">'bản khao thí làm (02.8-08.8)'!$4:$4</definedName>
  </definedNames>
  <calcPr calcId="152511"/>
</workbook>
</file>

<file path=xl/calcChain.xml><?xml version="1.0" encoding="utf-8"?>
<calcChain xmlns="http://schemas.openxmlformats.org/spreadsheetml/2006/main">
  <c r="I41" i="29" l="1"/>
  <c r="I72" i="29" l="1"/>
  <c r="I33" i="29"/>
  <c r="I10" i="29"/>
  <c r="I15" i="29"/>
  <c r="I32" i="29" l="1"/>
</calcChain>
</file>

<file path=xl/sharedStrings.xml><?xml version="1.0" encoding="utf-8"?>
<sst xmlns="http://schemas.openxmlformats.org/spreadsheetml/2006/main" count="728" uniqueCount="178">
  <si>
    <t>STT</t>
  </si>
  <si>
    <t>Tên học phần</t>
  </si>
  <si>
    <t>Hình thức
thi</t>
  </si>
  <si>
    <t>Số TC</t>
  </si>
  <si>
    <t>Định giá tài sản 1</t>
  </si>
  <si>
    <t>6</t>
  </si>
  <si>
    <t>Hải quan</t>
  </si>
  <si>
    <t>Kinh tế phát triển</t>
  </si>
  <si>
    <t>Tài chính quốc tế</t>
  </si>
  <si>
    <t>Quản trị kinh doanh</t>
  </si>
  <si>
    <t>Thuế</t>
  </si>
  <si>
    <t>Kế toán tài chính 3</t>
  </si>
  <si>
    <t>Kinh tế công cộng</t>
  </si>
  <si>
    <t>Quan hệ công chúng</t>
  </si>
  <si>
    <t>Marketing căn bản</t>
  </si>
  <si>
    <t>Kinh tế vĩ mô</t>
  </si>
  <si>
    <t>Kinh tế vi mô</t>
  </si>
  <si>
    <t>2</t>
  </si>
  <si>
    <t>3</t>
  </si>
  <si>
    <t>Kinh tế vi mô 1</t>
  </si>
  <si>
    <t>Cơ sở hình thành giá cả</t>
  </si>
  <si>
    <t>Kinh doanh chứng khoán 1</t>
  </si>
  <si>
    <t>Kinh doanh bất động sản 1</t>
  </si>
  <si>
    <t>Tài chính doanh nghiệp 4</t>
  </si>
  <si>
    <t>Kinh tế vĩ mô 1</t>
  </si>
  <si>
    <t>13h30</t>
  </si>
  <si>
    <t>15h45</t>
  </si>
  <si>
    <t>18h00</t>
  </si>
  <si>
    <t>Ngày</t>
  </si>
  <si>
    <t>Giờ</t>
  </si>
  <si>
    <t>SL thi</t>
  </si>
  <si>
    <t>Số CBCT</t>
  </si>
  <si>
    <t>TG làm bài</t>
  </si>
  <si>
    <t>Bộ môn coi thi</t>
  </si>
  <si>
    <t>Kế toán TC 4 (KTM &amp; THKT)</t>
  </si>
  <si>
    <t>Phân tích kinh tế</t>
  </si>
  <si>
    <t>Chuẩn mực kế toán quốc tế (Financial Reporting)</t>
  </si>
  <si>
    <t>Pháp luật Hải quan</t>
  </si>
  <si>
    <t>Pháp luật Bảo hiểm</t>
  </si>
  <si>
    <t>Kinh tế vi mô (CN51)</t>
  </si>
  <si>
    <t>Quản lý tài chính của Việt Nam 1</t>
  </si>
  <si>
    <t>Kinh tế vĩ mô (CN51)</t>
  </si>
  <si>
    <t>Thuế (Taxation-Vietnam)</t>
  </si>
  <si>
    <t>Kế toán Hành chính SN 2</t>
  </si>
  <si>
    <t>Học cùng lúc 2 CT (CQ55)</t>
  </si>
  <si>
    <t>Học cùng lúc 2 CT (CQ56)</t>
  </si>
  <si>
    <t>Viết</t>
  </si>
  <si>
    <t>Xã hội học (CQ57)</t>
  </si>
  <si>
    <t>Phân loại và xuất xứ HH</t>
  </si>
  <si>
    <t>Chuẩn mực kế toán công</t>
  </si>
  <si>
    <t>Chuẩn mực kế toán công 1</t>
  </si>
  <si>
    <t>Kinh tế nguồn lực TC 3</t>
  </si>
  <si>
    <t>Kinh tế vi mô (Microeconomics)</t>
  </si>
  <si>
    <t>Quản trị Marketing</t>
  </si>
  <si>
    <t xml:space="preserve">Kinh tế vĩ mô </t>
  </si>
  <si>
    <t>Kinh tế vĩ mô (Macroeconomics)</t>
  </si>
  <si>
    <t>Kinh tế vĩ mô 2</t>
  </si>
  <si>
    <t>Marketing căn bản (giảng bằng tiếng Anh)</t>
  </si>
  <si>
    <t>Quản trị thương hiệu</t>
  </si>
  <si>
    <t>Thuế tiêu dùng</t>
  </si>
  <si>
    <t>Tiếng Anh - Nghe Nói 4</t>
  </si>
  <si>
    <t>Tiếng Anh (Nghe-Nói-Đọc-Viết 4)</t>
  </si>
  <si>
    <t>Tiếng Anh (Nghe-Nói-Đọc-Viết 6)</t>
  </si>
  <si>
    <t>Chủ nghĩa xã hội khoa học</t>
  </si>
  <si>
    <t>Kinh tế các ngành SXKD</t>
  </si>
  <si>
    <t>Kinh tế đầu tư 2</t>
  </si>
  <si>
    <t>Kinh tế nguồn lực TC 2</t>
  </si>
  <si>
    <t>Quản trị sản xuất và tác nghiệp 3</t>
  </si>
  <si>
    <t>Thuế thu nhập</t>
  </si>
  <si>
    <t>03/08
Thứ 2</t>
  </si>
  <si>
    <t>Định giá doanh nghiệp 2</t>
  </si>
  <si>
    <t>Kỹ thuật nghiệp vụ NT</t>
  </si>
  <si>
    <t>Tiêu chuẩn và đạo đức nghề nghiệp (giảng bằng Tiếng Anh)</t>
  </si>
  <si>
    <t>05/08
Thứ tư</t>
  </si>
  <si>
    <t>06/08
Thứ 5</t>
  </si>
  <si>
    <t>Biên dịch 3 (giảng bằng tiếng Anh)</t>
  </si>
  <si>
    <t>Nguyên lý Quản trị rủi ro</t>
  </si>
  <si>
    <t>Quản lý dự án 2</t>
  </si>
  <si>
    <t>07/08
Thứ 6</t>
  </si>
  <si>
    <t>Giao nhận và vận tải quốc tế</t>
  </si>
  <si>
    <t>08/08
Thứ 7</t>
  </si>
  <si>
    <t>Mô hình tài chính công ty</t>
  </si>
  <si>
    <t>Bài tập lớn</t>
  </si>
  <si>
    <t>Tiểu luận</t>
  </si>
  <si>
    <t>Viết + VĐ</t>
  </si>
  <si>
    <t>CQ55.22</t>
  </si>
  <si>
    <t>CQ55.21CL</t>
  </si>
  <si>
    <t>CQ56.11CL</t>
  </si>
  <si>
    <t>CQ55.18</t>
  </si>
  <si>
    <t>CQ55.11CL,21CL</t>
  </si>
  <si>
    <t>CQ55.63</t>
  </si>
  <si>
    <t>CQ56.51</t>
  </si>
  <si>
    <t>CQ55.01</t>
  </si>
  <si>
    <t>CQ55.23</t>
  </si>
  <si>
    <t>CQ56.06CL</t>
  </si>
  <si>
    <t>CQ55.51</t>
  </si>
  <si>
    <t>CQ56.05</t>
  </si>
  <si>
    <t>CQ56.21CL</t>
  </si>
  <si>
    <t>CQ57.11CL,21CL</t>
  </si>
  <si>
    <t>CQ57.06CL,09CL,22CL</t>
  </si>
  <si>
    <t>CQ55.09</t>
  </si>
  <si>
    <t>CQ56.09CL</t>
  </si>
  <si>
    <t>CQ55.11</t>
  </si>
  <si>
    <t>CQ55.19</t>
  </si>
  <si>
    <t>CQ55.05</t>
  </si>
  <si>
    <t>CQ55.16</t>
  </si>
  <si>
    <t>CQ55.32</t>
  </si>
  <si>
    <t>CQ55.31</t>
  </si>
  <si>
    <t>CQ55.61</t>
  </si>
  <si>
    <t>CQ57.51</t>
  </si>
  <si>
    <t>CQ57.61,62,63</t>
  </si>
  <si>
    <t>CQ55.08,16</t>
  </si>
  <si>
    <t>CQ56.02,11,22</t>
  </si>
  <si>
    <t>BC19.21.03</t>
  </si>
  <si>
    <t>CQ57.01,02,03,05,08,09,11,15,16,18,19</t>
  </si>
  <si>
    <t>BC19.21.04</t>
  </si>
  <si>
    <t>CQ56.61,62,63</t>
  </si>
  <si>
    <t>CQ56.03,15,21,22,31</t>
  </si>
  <si>
    <t>CQ55.61,62</t>
  </si>
  <si>
    <t>CQ55.31,32</t>
  </si>
  <si>
    <t>CQ55.02</t>
  </si>
  <si>
    <t>CQ56.16</t>
  </si>
  <si>
    <t>CQ56.61,62</t>
  </si>
  <si>
    <t>CQ56.02,23</t>
  </si>
  <si>
    <t>CQ55.62</t>
  </si>
  <si>
    <t>CQ56.08,21</t>
  </si>
  <si>
    <t>CQ56.03,22</t>
  </si>
  <si>
    <t>CQ55.11,16,18,19</t>
  </si>
  <si>
    <t>CQ55.05,09,15,21</t>
  </si>
  <si>
    <t>CQ55.11CL</t>
  </si>
  <si>
    <t>CQ55.21</t>
  </si>
  <si>
    <t>CQ56.11</t>
  </si>
  <si>
    <t>CQ55.02,05,08,18</t>
  </si>
  <si>
    <t>CQ57.01,03,05,09,15,16,18,19,21</t>
  </si>
  <si>
    <t>90'</t>
  </si>
  <si>
    <t>120'</t>
  </si>
  <si>
    <t>60'</t>
  </si>
  <si>
    <t>2 ngày</t>
  </si>
  <si>
    <t>3 ngày</t>
  </si>
  <si>
    <t>Khóa.Chuyên ngành (Lớp)</t>
  </si>
  <si>
    <t>CQ57.51.(01-02)</t>
  </si>
  <si>
    <t>CQ57.21</t>
  </si>
  <si>
    <t>CQ57.22,23,31,32,41</t>
  </si>
  <si>
    <t>CQ57.01,02,03,05,08,09</t>
  </si>
  <si>
    <t>CQ57.11</t>
  </si>
  <si>
    <t>CQ57.15,16,18,19</t>
  </si>
  <si>
    <t>CQ57.51.(03-06)</t>
  </si>
  <si>
    <t>Tiếng Anh (Đọc-Viết 2)</t>
  </si>
  <si>
    <t>Tiếng Anh (Nghe - Nói 2)</t>
  </si>
  <si>
    <t>Trái tuyến</t>
  </si>
  <si>
    <t>Học lại + Trái tuyến</t>
  </si>
  <si>
    <t>Kế toán công</t>
  </si>
  <si>
    <t>Định giá tài sản</t>
  </si>
  <si>
    <t>Kinh tế học</t>
  </si>
  <si>
    <t>Marketing</t>
  </si>
  <si>
    <t>Thuế nhà nước</t>
  </si>
  <si>
    <t>Tiếng Anh TCKT</t>
  </si>
  <si>
    <t>Kế toán Tài chính</t>
  </si>
  <si>
    <t>Kế toán Quản trị</t>
  </si>
  <si>
    <t>HT thi
(Mã ID)</t>
  </si>
  <si>
    <t>02/08
CN</t>
  </si>
  <si>
    <t>LC22.21.04,LC22.21.05, LC22.21.06, LC22.21.07, LC22.15.01+02</t>
  </si>
  <si>
    <t>581-058-1408</t>
  </si>
  <si>
    <t>581-058-1501</t>
  </si>
  <si>
    <t>581-058-1502</t>
  </si>
  <si>
    <t>581-058-1503</t>
  </si>
  <si>
    <t>581-058-1504</t>
  </si>
  <si>
    <t>581-058-1505</t>
  </si>
  <si>
    <t>581-058-1506</t>
  </si>
  <si>
    <t>CQ57.06CL,09CL,21CL, 22CL</t>
  </si>
  <si>
    <t>Triết học
Mác-Lênin</t>
  </si>
  <si>
    <t>Kinh tế đầu tư
tài chính</t>
  </si>
  <si>
    <t>Quản trị
kinh doanh</t>
  </si>
  <si>
    <t>Nghiệp vụ
Hải quan</t>
  </si>
  <si>
    <t>Tài chính
doanh nghiệp</t>
  </si>
  <si>
    <t>Tổ chức CT kế toán trong DN</t>
  </si>
  <si>
    <r>
      <t xml:space="preserve">Kinh doanh và Tài chính 1
</t>
    </r>
    <r>
      <rPr>
        <sz val="11"/>
        <rFont val="Times New Roman"/>
        <family val="1"/>
      </rPr>
      <t>(ICAEW CFAB)</t>
    </r>
  </si>
  <si>
    <r>
      <t xml:space="preserve">Pháp luật kinh tế
</t>
    </r>
    <r>
      <rPr>
        <sz val="11"/>
        <rFont val="Times New Roman"/>
        <family val="1"/>
      </rPr>
      <t>(Corporate and Business Law)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</si>
</sst>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dd/mm"/>
  </numFmts>
  <fonts count="22" x14ac:knownFonts="1">
    <font>
      <sz val="11"/>
      <color indexed="8"/>
      <name val="Calibri"/>
      <charset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sz val="14"/>
      <name val="Times New Roman"/>
      <family val="1"/>
    </font>
    <font>
      <sz val="12"/>
      <color indexed="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88">
    <xf numFmtId="0" fontId="0" fillId="0" borderId="0" xfId="0"/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49" fontId="13" fillId="0" borderId="5" xfId="0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 applyProtection="1">
      <alignment horizontal="left" vertical="center" wrapText="1"/>
    </xf>
    <xf numFmtId="49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49" fontId="6" fillId="0" borderId="0" xfId="0" applyNumberFormat="1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49" fontId="19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/>
    </xf>
    <xf numFmtId="49" fontId="3" fillId="0" borderId="0" xfId="0" applyNumberFormat="1" applyFont="1" applyFill="1" applyAlignment="1" applyProtection="1">
      <alignment horizontal="left" vertical="center" wrapText="1"/>
    </xf>
    <xf numFmtId="49" fontId="3" fillId="0" borderId="0" xfId="0" applyNumberFormat="1" applyFont="1" applyFill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/>
    <xf numFmtId="0" fontId="2" fillId="0" borderId="0" xfId="0" applyFont="1" applyFill="1" applyAlignment="1" applyProtection="1">
      <alignment vertical="center" wrapText="1"/>
    </xf>
    <xf numFmtId="49" fontId="14" fillId="0" borderId="0" xfId="0" applyNumberFormat="1" applyFont="1" applyFill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left" vertical="center" wrapText="1"/>
    </xf>
    <xf numFmtId="49" fontId="5" fillId="0" borderId="0" xfId="0" applyNumberFormat="1" applyFont="1" applyFill="1" applyAlignment="1" applyProtection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85236</xdr:colOff>
      <xdr:row>0</xdr:row>
      <xdr:rowOff>76200</xdr:rowOff>
    </xdr:from>
    <xdr:to>
      <xdr:col>11</xdr:col>
      <xdr:colOff>997323</xdr:colOff>
      <xdr:row>1</xdr:row>
      <xdr:rowOff>686777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71086" y="76200"/>
          <a:ext cx="8141562" cy="848702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27432" bIns="0" anchor="t" upright="1"/>
        <a:lstStyle/>
        <a:p>
          <a:pPr algn="ctr" rtl="0">
            <a:lnSpc>
              <a:spcPts val="1600"/>
            </a:lnSpc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THÔNG BÁO</a:t>
          </a:r>
        </a:p>
        <a:p>
          <a:pPr algn="ctr" rtl="0">
            <a:lnSpc>
              <a:spcPts val="1600"/>
            </a:lnSpc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HỘI TRƯỜNG THI LẠI CÁC HỌC PHẦN/MÔN HỌC</a:t>
          </a: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1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/>
          <a:r>
            <a:rPr lang="en-US" sz="13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HỆ ĐH CHÍNH QUY, LTĐH, ĐH VĂN BẰNG 2 HỌC KỲ </a:t>
          </a:r>
          <a:r>
            <a:rPr lang="vi-VN" sz="13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</a:t>
          </a:r>
          <a:r>
            <a:rPr lang="en-US" sz="13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I, NĂM HỌC 2019-2020</a:t>
          </a:r>
          <a:endParaRPr lang="en-US" sz="13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/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(Kèm theo Thông báo số  </a:t>
          </a:r>
          <a:r>
            <a:rPr lang="vi-VN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73</a:t>
          </a:r>
          <a:r>
            <a:rPr lang="vi-VN" sz="1300" b="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/TB-QLĐT  ngày </a:t>
          </a:r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vi-VN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17</a:t>
          </a:r>
          <a:r>
            <a:rPr lang="vi-VN" sz="1300" b="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/06/2020 </a:t>
          </a:r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của </a:t>
          </a:r>
          <a:r>
            <a:rPr lang="vi-VN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</a:t>
          </a:r>
          <a:r>
            <a:rPr lang="vi-VN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an Quản lý đào tạo</a:t>
          </a:r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en-US" sz="13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195386</xdr:colOff>
      <xdr:row>0</xdr:row>
      <xdr:rowOff>1</xdr:rowOff>
    </xdr:from>
    <xdr:to>
      <xdr:col>3</xdr:col>
      <xdr:colOff>1277470</xdr:colOff>
      <xdr:row>1</xdr:row>
      <xdr:rowOff>85726</xdr:rowOff>
    </xdr:to>
    <xdr:sp macro="" textlink="">
      <xdr:nvSpPr>
        <xdr:cNvPr id="3" name="TextBox 2"/>
        <xdr:cNvSpPr txBox="1"/>
      </xdr:nvSpPr>
      <xdr:spPr>
        <a:xfrm>
          <a:off x="195386" y="1"/>
          <a:ext cx="216793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 b="1">
              <a:latin typeface="Times New Roman" panose="02020603050405020304" pitchFamily="18" charset="0"/>
              <a:cs typeface="Times New Roman" panose="02020603050405020304" pitchFamily="18" charset="0"/>
            </a:rPr>
            <a:t>BAN KHẢO</a:t>
          </a:r>
          <a:r>
            <a:rPr lang="en-US" sz="13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THÍ &amp; QLCL</a:t>
          </a:r>
          <a:endParaRPr lang="en-US" sz="13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675856</xdr:colOff>
      <xdr:row>1</xdr:row>
      <xdr:rowOff>57034</xdr:rowOff>
    </xdr:from>
    <xdr:to>
      <xdr:col>3</xdr:col>
      <xdr:colOff>310029</xdr:colOff>
      <xdr:row>1</xdr:row>
      <xdr:rowOff>57034</xdr:rowOff>
    </xdr:to>
    <xdr:cxnSp macro="">
      <xdr:nvCxnSpPr>
        <xdr:cNvPr id="4" name="Straight Connector 3"/>
        <xdr:cNvCxnSpPr/>
      </xdr:nvCxnSpPr>
      <xdr:spPr>
        <a:xfrm flipV="1">
          <a:off x="552031" y="295159"/>
          <a:ext cx="8438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102</xdr:row>
      <xdr:rowOff>445719</xdr:rowOff>
    </xdr:from>
    <xdr:to>
      <xdr:col>11</xdr:col>
      <xdr:colOff>1203040</xdr:colOff>
      <xdr:row>110</xdr:row>
      <xdr:rowOff>50491</xdr:rowOff>
    </xdr:to>
    <xdr:sp macro="" textlink="">
      <xdr:nvSpPr>
        <xdr:cNvPr id="5" name="Rectangle 23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 rot="10800000" flipH="1" flipV="1">
          <a:off x="0" y="36539866"/>
          <a:ext cx="9529011" cy="2126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7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1200" b="1" i="1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* Ghi chú: </a:t>
          </a:r>
          <a:r>
            <a:rPr lang="en-US" sz="1200" b="1" i="1" strike="noStrike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Hội trường thi lại tại 58 Lê Văn Hiến. </a:t>
          </a:r>
        </a:p>
        <a:p>
          <a:pPr algn="l" rtl="1">
            <a:lnSpc>
              <a:spcPts val="17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</a:t>
          </a:r>
          <a:r>
            <a:rPr lang="vi-VN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Sinh viên hệ ĐH chính quy, ĐH văn bằng 2, Liên thông đại học đăng ký thi lại các học phần/môn học còn quyền thi ở các học kỳ trước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vi-VN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liên hệ với Ban Khảo thí và Quản lý chất lượng trước ngày thi ít nhất 0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vi-VN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ngày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200" b="0" i="1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(Không kể thứ 7, Chủ nhật)</a:t>
          </a:r>
          <a:r>
            <a:rPr lang="vi-VN" sz="1200" b="0" i="1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en-US" sz="1200" b="0" i="1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 rtl="1">
            <a:lnSpc>
              <a:spcPts val="2300"/>
            </a:lnSpc>
          </a:pP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</a:t>
          </a:r>
          <a:r>
            <a:rPr lang="vi-VN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Sinh viên còn quyền thi đã đăng ký thi tại Ban Khảo thí &amp; QLCL xem hội trường thi tại dòng 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ghi</a:t>
          </a:r>
          <a:r>
            <a:rPr lang="vi-VN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T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</a:t>
          </a:r>
          <a:r>
            <a:rPr lang="vi-VN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ái tuyến</a:t>
          </a:r>
          <a:endParaRPr lang="en-US" sz="1200" b="0" i="0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 rtl="1">
            <a:lnSpc>
              <a:spcPts val="2300"/>
            </a:lnSpc>
          </a:pPr>
          <a:r>
            <a:rPr lang="en-US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</a:t>
          </a:r>
          <a:r>
            <a:rPr lang="vi-VN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Mọi thắc mắc của sinh viên: </a:t>
          </a:r>
          <a:r>
            <a:rPr lang="en-US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</a:t>
          </a:r>
          <a:r>
            <a:rPr lang="vi-VN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iên hệ Ban Khảo thí &amp; QLCL - P103 nhà hiệu bộ.</a:t>
          </a:r>
          <a:endParaRPr lang="en-US" sz="1200" b="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1">
            <a:lnSpc>
              <a:spcPts val="300"/>
            </a:lnSpc>
            <a:spcBef>
              <a:spcPts val="0"/>
            </a:spcBef>
            <a:spcAft>
              <a:spcPts val="0"/>
            </a:spcAft>
            <a:defRPr sz="1000"/>
          </a:pPr>
          <a:endParaRPr lang="en-US" sz="1600" b="0" i="0" strike="noStrike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500"/>
            </a:lnSpc>
            <a:defRPr sz="1000"/>
          </a:pPr>
          <a:endParaRPr lang="vi-VN" sz="16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1379916</xdr:colOff>
      <xdr:row>106</xdr:row>
      <xdr:rowOff>100854</xdr:rowOff>
    </xdr:from>
    <xdr:to>
      <xdr:col>11</xdr:col>
      <xdr:colOff>530580</xdr:colOff>
      <xdr:row>112</xdr:row>
      <xdr:rowOff>77939</xdr:rowOff>
    </xdr:to>
    <xdr:sp macro="" textlink="">
      <xdr:nvSpPr>
        <xdr:cNvPr id="6" name="TextBox 5"/>
        <xdr:cNvSpPr txBox="1"/>
      </xdr:nvSpPr>
      <xdr:spPr>
        <a:xfrm>
          <a:off x="6187240" y="37775030"/>
          <a:ext cx="2669311" cy="1389027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3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KT. TRƯỞNG</a:t>
          </a:r>
          <a:r>
            <a:rPr lang="en-US" sz="13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BAN </a:t>
          </a:r>
        </a:p>
        <a:p>
          <a:pPr algn="ctr"/>
          <a:r>
            <a:rPr lang="en-US" sz="13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PHÓ TRƯỞNG BAN</a:t>
          </a:r>
        </a:p>
        <a:p>
          <a:pPr algn="ctr"/>
          <a:endParaRPr lang="en-US" sz="1500" b="1" i="0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en-US" sz="1500" b="1" i="0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en-US" sz="1500" b="1" i="0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3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Phạm Thị Mai Oanh</a:t>
          </a:r>
          <a:endParaRPr lang="en-US" sz="1300" i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298449</xdr:colOff>
      <xdr:row>106</xdr:row>
      <xdr:rowOff>112058</xdr:rowOff>
    </xdr:from>
    <xdr:to>
      <xdr:col>5</xdr:col>
      <xdr:colOff>218041</xdr:colOff>
      <xdr:row>112</xdr:row>
      <xdr:rowOff>53626</xdr:rowOff>
    </xdr:to>
    <xdr:sp macro="" textlink="">
      <xdr:nvSpPr>
        <xdr:cNvPr id="7" name="TextBox 6"/>
        <xdr:cNvSpPr txBox="1"/>
      </xdr:nvSpPr>
      <xdr:spPr>
        <a:xfrm>
          <a:off x="298449" y="37786234"/>
          <a:ext cx="3628739" cy="135351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2000"/>
            </a:lnSpc>
          </a:pPr>
          <a:r>
            <a:rPr lang="en-US" sz="1300" b="1" i="1">
              <a:latin typeface="Times New Roman" panose="02020603050405020304" pitchFamily="18" charset="0"/>
              <a:cs typeface="Times New Roman" panose="02020603050405020304" pitchFamily="18" charset="0"/>
            </a:rPr>
            <a:t>Nơi</a:t>
          </a:r>
          <a:r>
            <a:rPr lang="en-US" sz="1300" b="1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nhận:</a:t>
          </a:r>
        </a:p>
        <a:p>
          <a:pPr algn="l">
            <a:lnSpc>
              <a:spcPts val="1600"/>
            </a:lnSpc>
          </a:pPr>
          <a:r>
            <a:rPr lang="en-US" sz="15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</a:t>
          </a:r>
          <a:r>
            <a:rPr lang="en-US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BGĐ phụ trách (Để báo cáo);</a:t>
          </a:r>
        </a:p>
        <a:p>
          <a:pPr algn="l">
            <a:lnSpc>
              <a:spcPts val="1600"/>
            </a:lnSpc>
          </a:pPr>
          <a:r>
            <a:rPr lang="en-US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Trưởng các Ban; Khoa; Bộ môn liên quan;</a:t>
          </a:r>
        </a:p>
        <a:p>
          <a:pPr algn="l">
            <a:lnSpc>
              <a:spcPts val="1500"/>
            </a:lnSpc>
          </a:pPr>
          <a:r>
            <a:rPr lang="en-US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Trung tâm Thông tin;</a:t>
          </a:r>
        </a:p>
        <a:p>
          <a:pPr algn="l">
            <a:lnSpc>
              <a:spcPts val="1600"/>
            </a:lnSpc>
          </a:pPr>
          <a:r>
            <a:rPr lang="en-US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Lưu Khảo thí &amp; QLCL</a:t>
          </a:r>
          <a:endParaRPr lang="en-US" sz="1200" i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topLeftCell="B1" zoomScale="85" zoomScaleNormal="85" zoomScaleSheetLayoutView="85" workbookViewId="0">
      <pane ySplit="4" topLeftCell="A5" activePane="bottomLeft" state="frozen"/>
      <selection activeCell="B1" sqref="B1"/>
      <selection pane="bottomLeft" activeCell="N2" sqref="N2"/>
    </sheetView>
  </sheetViews>
  <sheetFormatPr defaultRowHeight="15.75" x14ac:dyDescent="0.25"/>
  <cols>
    <col min="1" max="1" width="5" style="46" hidden="1" customWidth="1"/>
    <col min="2" max="2" width="8.28515625" style="47" customWidth="1"/>
    <col min="3" max="3" width="8" style="47" customWidth="1"/>
    <col min="4" max="4" width="34.28515625" style="20" customWidth="1"/>
    <col min="5" max="5" width="5" style="23" customWidth="1"/>
    <col min="6" max="6" width="8.7109375" style="16" customWidth="1"/>
    <col min="7" max="7" width="7.7109375" style="16" customWidth="1"/>
    <col min="8" max="8" width="28.85546875" style="48" customWidth="1"/>
    <col min="9" max="9" width="6.5703125" style="49" customWidth="1"/>
    <col min="10" max="10" width="9.85546875" style="49" customWidth="1"/>
    <col min="11" max="11" width="7.42578125" style="16" customWidth="1"/>
    <col min="12" max="12" width="18.5703125" style="16" customWidth="1"/>
    <col min="13" max="16384" width="9.140625" style="46"/>
  </cols>
  <sheetData>
    <row r="1" spans="1:12" s="23" customFormat="1" ht="18.75" x14ac:dyDescent="0.25">
      <c r="A1" s="16"/>
      <c r="B1" s="17"/>
      <c r="C1" s="18"/>
      <c r="D1" s="19"/>
      <c r="E1" s="20"/>
      <c r="F1" s="21"/>
      <c r="G1" s="21"/>
      <c r="H1" s="21"/>
      <c r="I1" s="16"/>
      <c r="J1" s="22"/>
      <c r="K1" s="22"/>
      <c r="L1" s="16"/>
    </row>
    <row r="2" spans="1:12" s="23" customFormat="1" ht="60" customHeight="1" x14ac:dyDescent="0.25">
      <c r="A2" s="16"/>
      <c r="B2" s="17"/>
      <c r="C2" s="18"/>
      <c r="D2" s="19"/>
      <c r="E2" s="20"/>
      <c r="F2" s="21"/>
      <c r="G2" s="21"/>
      <c r="H2" s="21"/>
      <c r="I2" s="16"/>
      <c r="J2" s="22"/>
      <c r="K2" s="22"/>
      <c r="L2" s="16"/>
    </row>
    <row r="3" spans="1:12" s="24" customFormat="1" ht="5.25" customHeight="1" x14ac:dyDescent="0.25">
      <c r="B3" s="25"/>
      <c r="C3" s="25"/>
      <c r="D3" s="26"/>
      <c r="E3" s="19"/>
      <c r="F3" s="27"/>
      <c r="G3" s="27"/>
      <c r="H3" s="28"/>
      <c r="I3" s="29"/>
      <c r="J3" s="29"/>
      <c r="K3" s="16"/>
      <c r="L3" s="19"/>
    </row>
    <row r="4" spans="1:12" s="2" customFormat="1" ht="50.25" customHeight="1" x14ac:dyDescent="0.25">
      <c r="A4" s="30" t="s">
        <v>0</v>
      </c>
      <c r="B4" s="31" t="s">
        <v>28</v>
      </c>
      <c r="C4" s="31" t="s">
        <v>29</v>
      </c>
      <c r="D4" s="32" t="s">
        <v>1</v>
      </c>
      <c r="E4" s="33" t="s">
        <v>3</v>
      </c>
      <c r="F4" s="34" t="s">
        <v>2</v>
      </c>
      <c r="G4" s="35" t="s">
        <v>32</v>
      </c>
      <c r="H4" s="31" t="s">
        <v>139</v>
      </c>
      <c r="I4" s="35" t="s">
        <v>30</v>
      </c>
      <c r="J4" s="35" t="s">
        <v>159</v>
      </c>
      <c r="K4" s="36" t="s">
        <v>31</v>
      </c>
      <c r="L4" s="32" t="s">
        <v>33</v>
      </c>
    </row>
    <row r="5" spans="1:12" s="2" customFormat="1" ht="30" customHeight="1" x14ac:dyDescent="0.25">
      <c r="A5" s="1"/>
      <c r="B5" s="53" t="s">
        <v>160</v>
      </c>
      <c r="C5" s="55" t="s">
        <v>25</v>
      </c>
      <c r="D5" s="3" t="s">
        <v>49</v>
      </c>
      <c r="E5" s="62" t="s">
        <v>17</v>
      </c>
      <c r="F5" s="67" t="s">
        <v>83</v>
      </c>
      <c r="G5" s="62" t="s">
        <v>138</v>
      </c>
      <c r="H5" s="3" t="s">
        <v>92</v>
      </c>
      <c r="I5" s="57">
        <v>0</v>
      </c>
      <c r="J5" s="60"/>
      <c r="K5" s="61"/>
      <c r="L5" s="60"/>
    </row>
    <row r="6" spans="1:12" s="2" customFormat="1" ht="36" customHeight="1" x14ac:dyDescent="0.25">
      <c r="A6" s="1"/>
      <c r="B6" s="12" t="s">
        <v>160</v>
      </c>
      <c r="C6" s="10" t="s">
        <v>25</v>
      </c>
      <c r="D6" s="3" t="s">
        <v>50</v>
      </c>
      <c r="E6" s="62" t="s">
        <v>17</v>
      </c>
      <c r="F6" s="67" t="s">
        <v>83</v>
      </c>
      <c r="G6" s="62" t="s">
        <v>138</v>
      </c>
      <c r="H6" s="3" t="s">
        <v>93</v>
      </c>
      <c r="I6" s="57">
        <v>1</v>
      </c>
      <c r="J6" s="64" t="s">
        <v>162</v>
      </c>
      <c r="K6" s="61">
        <v>1</v>
      </c>
      <c r="L6" s="60" t="s">
        <v>151</v>
      </c>
    </row>
    <row r="7" spans="1:12" s="2" customFormat="1" ht="21" customHeight="1" x14ac:dyDescent="0.25">
      <c r="A7" s="1"/>
      <c r="B7" s="12" t="s">
        <v>160</v>
      </c>
      <c r="C7" s="10" t="s">
        <v>25</v>
      </c>
      <c r="D7" s="3" t="s">
        <v>16</v>
      </c>
      <c r="E7" s="62" t="s">
        <v>18</v>
      </c>
      <c r="F7" s="62" t="s">
        <v>46</v>
      </c>
      <c r="G7" s="62" t="s">
        <v>136</v>
      </c>
      <c r="H7" s="3" t="s">
        <v>141</v>
      </c>
      <c r="I7" s="57">
        <v>31</v>
      </c>
      <c r="J7" s="60">
        <v>401</v>
      </c>
      <c r="K7" s="61">
        <v>2</v>
      </c>
      <c r="L7" s="60" t="s">
        <v>153</v>
      </c>
    </row>
    <row r="8" spans="1:12" s="2" customFormat="1" ht="21" customHeight="1" x14ac:dyDescent="0.25">
      <c r="A8" s="1"/>
      <c r="B8" s="12" t="s">
        <v>160</v>
      </c>
      <c r="C8" s="10" t="s">
        <v>25</v>
      </c>
      <c r="D8" s="3" t="s">
        <v>16</v>
      </c>
      <c r="E8" s="62" t="s">
        <v>18</v>
      </c>
      <c r="F8" s="62" t="s">
        <v>46</v>
      </c>
      <c r="G8" s="62" t="s">
        <v>136</v>
      </c>
      <c r="H8" s="3" t="s">
        <v>142</v>
      </c>
      <c r="I8" s="57">
        <v>23</v>
      </c>
      <c r="J8" s="60">
        <v>402</v>
      </c>
      <c r="K8" s="61">
        <v>2</v>
      </c>
      <c r="L8" s="60" t="s">
        <v>153</v>
      </c>
    </row>
    <row r="9" spans="1:12" s="2" customFormat="1" ht="21" customHeight="1" x14ac:dyDescent="0.25">
      <c r="A9" s="1"/>
      <c r="B9" s="12" t="s">
        <v>160</v>
      </c>
      <c r="C9" s="10" t="s">
        <v>25</v>
      </c>
      <c r="D9" s="3" t="s">
        <v>16</v>
      </c>
      <c r="E9" s="62" t="s">
        <v>17</v>
      </c>
      <c r="F9" s="62" t="s">
        <v>46</v>
      </c>
      <c r="G9" s="62" t="s">
        <v>136</v>
      </c>
      <c r="H9" s="3" t="s">
        <v>109</v>
      </c>
      <c r="I9" s="57">
        <v>16</v>
      </c>
      <c r="J9" s="86">
        <v>403</v>
      </c>
      <c r="K9" s="87">
        <v>2</v>
      </c>
      <c r="L9" s="86" t="s">
        <v>153</v>
      </c>
    </row>
    <row r="10" spans="1:12" s="2" customFormat="1" ht="21" customHeight="1" x14ac:dyDescent="0.25">
      <c r="A10" s="1"/>
      <c r="B10" s="12"/>
      <c r="C10" s="10"/>
      <c r="D10" s="11" t="s">
        <v>39</v>
      </c>
      <c r="E10" s="7">
        <v>2</v>
      </c>
      <c r="F10" s="72" t="s">
        <v>46</v>
      </c>
      <c r="G10" s="72" t="s">
        <v>136</v>
      </c>
      <c r="H10" s="13" t="s">
        <v>150</v>
      </c>
      <c r="I10" s="68">
        <f>1+3</f>
        <v>4</v>
      </c>
      <c r="J10" s="86"/>
      <c r="K10" s="87"/>
      <c r="L10" s="86"/>
    </row>
    <row r="11" spans="1:12" s="2" customFormat="1" ht="21" customHeight="1" x14ac:dyDescent="0.25">
      <c r="A11" s="1"/>
      <c r="B11" s="12" t="s">
        <v>160</v>
      </c>
      <c r="C11" s="10" t="s">
        <v>25</v>
      </c>
      <c r="D11" s="3" t="s">
        <v>16</v>
      </c>
      <c r="E11" s="62" t="s">
        <v>18</v>
      </c>
      <c r="F11" s="62" t="s">
        <v>46</v>
      </c>
      <c r="G11" s="62" t="s">
        <v>136</v>
      </c>
      <c r="H11" s="3" t="s">
        <v>98</v>
      </c>
      <c r="I11" s="57">
        <v>7</v>
      </c>
      <c r="J11" s="86"/>
      <c r="K11" s="87"/>
      <c r="L11" s="86"/>
    </row>
    <row r="12" spans="1:12" s="2" customFormat="1" ht="21" customHeight="1" x14ac:dyDescent="0.25">
      <c r="A12" s="1"/>
      <c r="B12" s="12" t="s">
        <v>160</v>
      </c>
      <c r="C12" s="10" t="s">
        <v>25</v>
      </c>
      <c r="D12" s="3" t="s">
        <v>51</v>
      </c>
      <c r="E12" s="62" t="s">
        <v>18</v>
      </c>
      <c r="F12" s="62" t="s">
        <v>46</v>
      </c>
      <c r="G12" s="62" t="s">
        <v>134</v>
      </c>
      <c r="H12" s="3" t="s">
        <v>108</v>
      </c>
      <c r="I12" s="57">
        <v>0</v>
      </c>
      <c r="J12" s="86"/>
      <c r="K12" s="87"/>
      <c r="L12" s="86"/>
    </row>
    <row r="13" spans="1:12" s="2" customFormat="1" ht="21" customHeight="1" x14ac:dyDescent="0.25">
      <c r="A13" s="1"/>
      <c r="B13" s="12" t="s">
        <v>160</v>
      </c>
      <c r="C13" s="10" t="s">
        <v>25</v>
      </c>
      <c r="D13" s="3" t="s">
        <v>52</v>
      </c>
      <c r="E13" s="62" t="s">
        <v>18</v>
      </c>
      <c r="F13" s="62" t="s">
        <v>46</v>
      </c>
      <c r="G13" s="62" t="s">
        <v>136</v>
      </c>
      <c r="H13" s="3" t="s">
        <v>99</v>
      </c>
      <c r="I13" s="57">
        <v>3</v>
      </c>
      <c r="J13" s="86"/>
      <c r="K13" s="87"/>
      <c r="L13" s="86"/>
    </row>
    <row r="14" spans="1:12" s="2" customFormat="1" ht="21" customHeight="1" x14ac:dyDescent="0.25">
      <c r="A14" s="1"/>
      <c r="B14" s="12" t="s">
        <v>160</v>
      </c>
      <c r="C14" s="10" t="s">
        <v>25</v>
      </c>
      <c r="D14" s="3" t="s">
        <v>19</v>
      </c>
      <c r="E14" s="62" t="s">
        <v>18</v>
      </c>
      <c r="F14" s="62" t="s">
        <v>46</v>
      </c>
      <c r="G14" s="62" t="s">
        <v>136</v>
      </c>
      <c r="H14" s="3" t="s">
        <v>110</v>
      </c>
      <c r="I14" s="57">
        <v>5</v>
      </c>
      <c r="J14" s="86"/>
      <c r="K14" s="87"/>
      <c r="L14" s="86"/>
    </row>
    <row r="15" spans="1:12" s="2" customFormat="1" ht="21" customHeight="1" x14ac:dyDescent="0.25">
      <c r="A15" s="1"/>
      <c r="B15" s="12"/>
      <c r="C15" s="10"/>
      <c r="D15" s="3" t="s">
        <v>16</v>
      </c>
      <c r="E15" s="7">
        <v>3</v>
      </c>
      <c r="F15" s="72" t="s">
        <v>46</v>
      </c>
      <c r="G15" s="72" t="s">
        <v>136</v>
      </c>
      <c r="H15" s="13" t="s">
        <v>150</v>
      </c>
      <c r="I15" s="68">
        <f>2+5+1+42</f>
        <v>50</v>
      </c>
      <c r="J15" s="70">
        <v>407</v>
      </c>
      <c r="K15" s="71">
        <v>2</v>
      </c>
      <c r="L15" s="70" t="s">
        <v>153</v>
      </c>
    </row>
    <row r="16" spans="1:12" s="2" customFormat="1" ht="21" customHeight="1" x14ac:dyDescent="0.25">
      <c r="A16" s="1"/>
      <c r="B16" s="12" t="s">
        <v>160</v>
      </c>
      <c r="C16" s="10" t="s">
        <v>25</v>
      </c>
      <c r="D16" s="3" t="s">
        <v>13</v>
      </c>
      <c r="E16" s="7">
        <v>2</v>
      </c>
      <c r="F16" s="62" t="s">
        <v>46</v>
      </c>
      <c r="G16" s="62" t="s">
        <v>136</v>
      </c>
      <c r="H16" s="4" t="s">
        <v>45</v>
      </c>
      <c r="I16" s="57">
        <v>0</v>
      </c>
      <c r="J16" s="86">
        <v>408</v>
      </c>
      <c r="K16" s="87">
        <v>2</v>
      </c>
      <c r="L16" s="86" t="s">
        <v>154</v>
      </c>
    </row>
    <row r="17" spans="1:12" s="2" customFormat="1" ht="21" customHeight="1" x14ac:dyDescent="0.25">
      <c r="A17" s="1"/>
      <c r="B17" s="12" t="s">
        <v>160</v>
      </c>
      <c r="C17" s="10" t="s">
        <v>25</v>
      </c>
      <c r="D17" s="3" t="s">
        <v>13</v>
      </c>
      <c r="E17" s="62" t="s">
        <v>17</v>
      </c>
      <c r="F17" s="62" t="s">
        <v>46</v>
      </c>
      <c r="G17" s="62" t="s">
        <v>136</v>
      </c>
      <c r="H17" s="3" t="s">
        <v>111</v>
      </c>
      <c r="I17" s="57">
        <v>3</v>
      </c>
      <c r="J17" s="86"/>
      <c r="K17" s="87"/>
      <c r="L17" s="86"/>
    </row>
    <row r="18" spans="1:12" s="2" customFormat="1" ht="21" customHeight="1" x14ac:dyDescent="0.25">
      <c r="A18" s="1"/>
      <c r="B18" s="12" t="s">
        <v>160</v>
      </c>
      <c r="C18" s="10" t="s">
        <v>25</v>
      </c>
      <c r="D18" s="3" t="s">
        <v>13</v>
      </c>
      <c r="E18" s="62" t="s">
        <v>17</v>
      </c>
      <c r="F18" s="62" t="s">
        <v>46</v>
      </c>
      <c r="G18" s="62" t="s">
        <v>136</v>
      </c>
      <c r="H18" s="3" t="s">
        <v>112</v>
      </c>
      <c r="I18" s="57">
        <v>23</v>
      </c>
      <c r="J18" s="86"/>
      <c r="K18" s="87"/>
      <c r="L18" s="86"/>
    </row>
    <row r="19" spans="1:12" s="2" customFormat="1" ht="21" customHeight="1" x14ac:dyDescent="0.25">
      <c r="A19" s="1"/>
      <c r="B19" s="12" t="s">
        <v>160</v>
      </c>
      <c r="C19" s="10" t="s">
        <v>25</v>
      </c>
      <c r="D19" s="3" t="s">
        <v>13</v>
      </c>
      <c r="E19" s="62" t="s">
        <v>17</v>
      </c>
      <c r="F19" s="62" t="s">
        <v>46</v>
      </c>
      <c r="G19" s="62" t="s">
        <v>136</v>
      </c>
      <c r="H19" s="3" t="s">
        <v>86</v>
      </c>
      <c r="I19" s="57">
        <v>0</v>
      </c>
      <c r="J19" s="86"/>
      <c r="K19" s="87"/>
      <c r="L19" s="86"/>
    </row>
    <row r="20" spans="1:12" s="2" customFormat="1" ht="21" customHeight="1" x14ac:dyDescent="0.25">
      <c r="A20" s="1"/>
      <c r="B20" s="12" t="s">
        <v>160</v>
      </c>
      <c r="C20" s="10" t="s">
        <v>25</v>
      </c>
      <c r="D20" s="3" t="s">
        <v>13</v>
      </c>
      <c r="E20" s="63" t="s">
        <v>17</v>
      </c>
      <c r="F20" s="62" t="s">
        <v>46</v>
      </c>
      <c r="G20" s="62" t="s">
        <v>136</v>
      </c>
      <c r="H20" s="6" t="s">
        <v>113</v>
      </c>
      <c r="I20" s="57">
        <v>0</v>
      </c>
      <c r="J20" s="86"/>
      <c r="K20" s="87"/>
      <c r="L20" s="86"/>
    </row>
    <row r="21" spans="1:12" s="2" customFormat="1" ht="21" customHeight="1" x14ac:dyDescent="0.25">
      <c r="A21" s="1"/>
      <c r="B21" s="12" t="s">
        <v>160</v>
      </c>
      <c r="C21" s="10" t="s">
        <v>25</v>
      </c>
      <c r="D21" s="3" t="s">
        <v>13</v>
      </c>
      <c r="E21" s="7">
        <v>2</v>
      </c>
      <c r="F21" s="62" t="s">
        <v>46</v>
      </c>
      <c r="G21" s="62" t="s">
        <v>136</v>
      </c>
      <c r="H21" s="13" t="s">
        <v>150</v>
      </c>
      <c r="I21" s="57">
        <v>3</v>
      </c>
      <c r="J21" s="86"/>
      <c r="K21" s="87"/>
      <c r="L21" s="86"/>
    </row>
    <row r="22" spans="1:12" s="2" customFormat="1" ht="21" customHeight="1" x14ac:dyDescent="0.25">
      <c r="A22" s="1"/>
      <c r="B22" s="12" t="s">
        <v>160</v>
      </c>
      <c r="C22" s="10" t="s">
        <v>25</v>
      </c>
      <c r="D22" s="3" t="s">
        <v>53</v>
      </c>
      <c r="E22" s="62" t="s">
        <v>18</v>
      </c>
      <c r="F22" s="62" t="s">
        <v>46</v>
      </c>
      <c r="G22" s="62" t="s">
        <v>134</v>
      </c>
      <c r="H22" s="3" t="s">
        <v>106</v>
      </c>
      <c r="I22" s="57">
        <v>1</v>
      </c>
      <c r="J22" s="86"/>
      <c r="K22" s="87"/>
      <c r="L22" s="86"/>
    </row>
    <row r="23" spans="1:12" s="2" customFormat="1" ht="21" customHeight="1" x14ac:dyDescent="0.25">
      <c r="A23" s="1"/>
      <c r="B23" s="54" t="s">
        <v>160</v>
      </c>
      <c r="C23" s="56" t="s">
        <v>25</v>
      </c>
      <c r="D23" s="3" t="s">
        <v>53</v>
      </c>
      <c r="E23" s="62" t="s">
        <v>18</v>
      </c>
      <c r="F23" s="62" t="s">
        <v>46</v>
      </c>
      <c r="G23" s="62" t="s">
        <v>134</v>
      </c>
      <c r="H23" s="13" t="s">
        <v>149</v>
      </c>
      <c r="I23" s="57"/>
      <c r="J23" s="86"/>
      <c r="K23" s="87"/>
      <c r="L23" s="86"/>
    </row>
    <row r="24" spans="1:12" s="2" customFormat="1" ht="35.25" customHeight="1" x14ac:dyDescent="0.25">
      <c r="A24" s="1"/>
      <c r="B24" s="53" t="s">
        <v>160</v>
      </c>
      <c r="C24" s="53" t="s">
        <v>26</v>
      </c>
      <c r="D24" s="3" t="s">
        <v>15</v>
      </c>
      <c r="E24" s="62" t="s">
        <v>18</v>
      </c>
      <c r="F24" s="62" t="s">
        <v>46</v>
      </c>
      <c r="G24" s="62" t="s">
        <v>136</v>
      </c>
      <c r="H24" s="3" t="s">
        <v>143</v>
      </c>
      <c r="I24" s="57">
        <v>39</v>
      </c>
      <c r="J24" s="60">
        <v>501</v>
      </c>
      <c r="K24" s="61">
        <v>2</v>
      </c>
      <c r="L24" s="60" t="s">
        <v>153</v>
      </c>
    </row>
    <row r="25" spans="1:12" s="2" customFormat="1" ht="35.25" customHeight="1" x14ac:dyDescent="0.25">
      <c r="A25" s="1"/>
      <c r="B25" s="12" t="s">
        <v>160</v>
      </c>
      <c r="C25" s="12" t="s">
        <v>26</v>
      </c>
      <c r="D25" s="3" t="s">
        <v>15</v>
      </c>
      <c r="E25" s="62" t="s">
        <v>18</v>
      </c>
      <c r="F25" s="62" t="s">
        <v>46</v>
      </c>
      <c r="G25" s="62" t="s">
        <v>136</v>
      </c>
      <c r="H25" s="3" t="s">
        <v>144</v>
      </c>
      <c r="I25" s="57">
        <v>39</v>
      </c>
      <c r="J25" s="60">
        <v>502</v>
      </c>
      <c r="K25" s="61">
        <v>2</v>
      </c>
      <c r="L25" s="60" t="s">
        <v>153</v>
      </c>
    </row>
    <row r="26" spans="1:12" s="2" customFormat="1" ht="35.25" customHeight="1" x14ac:dyDescent="0.25">
      <c r="A26" s="1"/>
      <c r="B26" s="12" t="s">
        <v>160</v>
      </c>
      <c r="C26" s="12" t="s">
        <v>26</v>
      </c>
      <c r="D26" s="3" t="s">
        <v>15</v>
      </c>
      <c r="E26" s="62" t="s">
        <v>18</v>
      </c>
      <c r="F26" s="62" t="s">
        <v>46</v>
      </c>
      <c r="G26" s="62" t="s">
        <v>136</v>
      </c>
      <c r="H26" s="3" t="s">
        <v>145</v>
      </c>
      <c r="I26" s="57">
        <v>42</v>
      </c>
      <c r="J26" s="60">
        <v>401</v>
      </c>
      <c r="K26" s="61">
        <v>2</v>
      </c>
      <c r="L26" s="60" t="s">
        <v>153</v>
      </c>
    </row>
    <row r="27" spans="1:12" s="2" customFormat="1" ht="35.25" customHeight="1" x14ac:dyDescent="0.25">
      <c r="A27" s="1"/>
      <c r="B27" s="12" t="s">
        <v>160</v>
      </c>
      <c r="C27" s="12" t="s">
        <v>26</v>
      </c>
      <c r="D27" s="3" t="s">
        <v>15</v>
      </c>
      <c r="E27" s="62">
        <v>2</v>
      </c>
      <c r="F27" s="62" t="s">
        <v>46</v>
      </c>
      <c r="G27" s="62" t="s">
        <v>136</v>
      </c>
      <c r="H27" s="3" t="s">
        <v>140</v>
      </c>
      <c r="I27" s="57">
        <v>37</v>
      </c>
      <c r="J27" s="60">
        <v>403</v>
      </c>
      <c r="K27" s="61">
        <v>2</v>
      </c>
      <c r="L27" s="60" t="s">
        <v>153</v>
      </c>
    </row>
    <row r="28" spans="1:12" s="2" customFormat="1" ht="35.25" customHeight="1" x14ac:dyDescent="0.25">
      <c r="A28" s="1"/>
      <c r="B28" s="12" t="s">
        <v>160</v>
      </c>
      <c r="C28" s="12" t="s">
        <v>26</v>
      </c>
      <c r="D28" s="3" t="s">
        <v>15</v>
      </c>
      <c r="E28" s="62">
        <v>2</v>
      </c>
      <c r="F28" s="62" t="s">
        <v>46</v>
      </c>
      <c r="G28" s="62" t="s">
        <v>136</v>
      </c>
      <c r="H28" s="3" t="s">
        <v>146</v>
      </c>
      <c r="I28" s="57">
        <v>27</v>
      </c>
      <c r="J28" s="60">
        <v>402</v>
      </c>
      <c r="K28" s="61">
        <v>2</v>
      </c>
      <c r="L28" s="60" t="s">
        <v>153</v>
      </c>
    </row>
    <row r="29" spans="1:12" s="2" customFormat="1" ht="35.25" customHeight="1" x14ac:dyDescent="0.25">
      <c r="A29" s="1"/>
      <c r="B29" s="12" t="s">
        <v>160</v>
      </c>
      <c r="C29" s="12" t="s">
        <v>26</v>
      </c>
      <c r="D29" s="3" t="s">
        <v>55</v>
      </c>
      <c r="E29" s="62" t="s">
        <v>18</v>
      </c>
      <c r="F29" s="62" t="s">
        <v>46</v>
      </c>
      <c r="G29" s="62" t="s">
        <v>136</v>
      </c>
      <c r="H29" s="3" t="s">
        <v>99</v>
      </c>
      <c r="I29" s="57">
        <v>8</v>
      </c>
      <c r="J29" s="86">
        <v>408</v>
      </c>
      <c r="K29" s="87">
        <v>2</v>
      </c>
      <c r="L29" s="86" t="s">
        <v>153</v>
      </c>
    </row>
    <row r="30" spans="1:12" s="2" customFormat="1" ht="35.25" customHeight="1" x14ac:dyDescent="0.25">
      <c r="A30" s="1"/>
      <c r="B30" s="12" t="s">
        <v>160</v>
      </c>
      <c r="C30" s="12" t="s">
        <v>26</v>
      </c>
      <c r="D30" s="3" t="s">
        <v>15</v>
      </c>
      <c r="E30" s="62" t="s">
        <v>18</v>
      </c>
      <c r="F30" s="62" t="s">
        <v>46</v>
      </c>
      <c r="G30" s="62" t="s">
        <v>136</v>
      </c>
      <c r="H30" s="3" t="s">
        <v>98</v>
      </c>
      <c r="I30" s="57">
        <v>23</v>
      </c>
      <c r="J30" s="86"/>
      <c r="K30" s="87"/>
      <c r="L30" s="86"/>
    </row>
    <row r="31" spans="1:12" s="2" customFormat="1" ht="31.5" x14ac:dyDescent="0.25">
      <c r="A31" s="1"/>
      <c r="B31" s="12" t="s">
        <v>160</v>
      </c>
      <c r="C31" s="12" t="s">
        <v>26</v>
      </c>
      <c r="D31" s="3" t="s">
        <v>15</v>
      </c>
      <c r="E31" s="63" t="s">
        <v>18</v>
      </c>
      <c r="F31" s="62" t="s">
        <v>46</v>
      </c>
      <c r="G31" s="62" t="s">
        <v>136</v>
      </c>
      <c r="H31" s="6" t="s">
        <v>115</v>
      </c>
      <c r="I31" s="57">
        <v>7</v>
      </c>
      <c r="J31" s="86">
        <v>407</v>
      </c>
      <c r="K31" s="87">
        <v>2</v>
      </c>
      <c r="L31" s="86" t="s">
        <v>153</v>
      </c>
    </row>
    <row r="32" spans="1:12" s="2" customFormat="1" ht="47.25" x14ac:dyDescent="0.25">
      <c r="A32" s="1"/>
      <c r="B32" s="12" t="s">
        <v>160</v>
      </c>
      <c r="C32" s="12" t="s">
        <v>26</v>
      </c>
      <c r="D32" s="3" t="s">
        <v>15</v>
      </c>
      <c r="E32" s="63" t="s">
        <v>18</v>
      </c>
      <c r="F32" s="62" t="s">
        <v>46</v>
      </c>
      <c r="G32" s="62" t="s">
        <v>136</v>
      </c>
      <c r="H32" s="6" t="s">
        <v>161</v>
      </c>
      <c r="I32" s="57">
        <f>1+1</f>
        <v>2</v>
      </c>
      <c r="J32" s="86"/>
      <c r="K32" s="87"/>
      <c r="L32" s="86"/>
    </row>
    <row r="33" spans="1:12" s="2" customFormat="1" ht="25.5" customHeight="1" x14ac:dyDescent="0.25">
      <c r="A33" s="1"/>
      <c r="B33" s="12" t="s">
        <v>160</v>
      </c>
      <c r="C33" s="12" t="s">
        <v>26</v>
      </c>
      <c r="D33" s="11" t="s">
        <v>54</v>
      </c>
      <c r="E33" s="7">
        <v>3</v>
      </c>
      <c r="F33" s="62" t="s">
        <v>46</v>
      </c>
      <c r="G33" s="62" t="s">
        <v>136</v>
      </c>
      <c r="H33" s="13" t="s">
        <v>150</v>
      </c>
      <c r="I33" s="57">
        <f>1+5+1+30</f>
        <v>37</v>
      </c>
      <c r="J33" s="86"/>
      <c r="K33" s="87"/>
      <c r="L33" s="86"/>
    </row>
    <row r="34" spans="1:12" s="2" customFormat="1" ht="25.5" customHeight="1" x14ac:dyDescent="0.25">
      <c r="A34" s="1"/>
      <c r="B34" s="12" t="s">
        <v>160</v>
      </c>
      <c r="C34" s="12" t="s">
        <v>26</v>
      </c>
      <c r="D34" s="11" t="s">
        <v>41</v>
      </c>
      <c r="E34" s="7">
        <v>2</v>
      </c>
      <c r="F34" s="62" t="s">
        <v>46</v>
      </c>
      <c r="G34" s="62" t="s">
        <v>136</v>
      </c>
      <c r="H34" s="13" t="s">
        <v>150</v>
      </c>
      <c r="I34" s="57"/>
      <c r="J34" s="86"/>
      <c r="K34" s="87"/>
      <c r="L34" s="86"/>
    </row>
    <row r="35" spans="1:12" s="2" customFormat="1" ht="25.5" customHeight="1" x14ac:dyDescent="0.25">
      <c r="A35" s="1"/>
      <c r="B35" s="12" t="s">
        <v>160</v>
      </c>
      <c r="C35" s="12" t="s">
        <v>26</v>
      </c>
      <c r="D35" s="3" t="s">
        <v>24</v>
      </c>
      <c r="E35" s="7">
        <v>3</v>
      </c>
      <c r="F35" s="62" t="s">
        <v>46</v>
      </c>
      <c r="G35" s="62" t="s">
        <v>136</v>
      </c>
      <c r="H35" s="13" t="s">
        <v>150</v>
      </c>
      <c r="I35" s="57"/>
      <c r="J35" s="86"/>
      <c r="K35" s="87"/>
      <c r="L35" s="86"/>
    </row>
    <row r="36" spans="1:12" s="2" customFormat="1" ht="25.5" customHeight="1" x14ac:dyDescent="0.25">
      <c r="A36" s="1"/>
      <c r="B36" s="12" t="s">
        <v>160</v>
      </c>
      <c r="C36" s="12" t="s">
        <v>26</v>
      </c>
      <c r="D36" s="3" t="s">
        <v>56</v>
      </c>
      <c r="E36" s="62" t="s">
        <v>18</v>
      </c>
      <c r="F36" s="62" t="s">
        <v>46</v>
      </c>
      <c r="G36" s="62" t="s">
        <v>134</v>
      </c>
      <c r="H36" s="3" t="s">
        <v>116</v>
      </c>
      <c r="I36" s="57">
        <v>4</v>
      </c>
      <c r="J36" s="86"/>
      <c r="K36" s="87"/>
      <c r="L36" s="86"/>
    </row>
    <row r="37" spans="1:12" s="2" customFormat="1" ht="25.5" customHeight="1" x14ac:dyDescent="0.25">
      <c r="A37" s="1"/>
      <c r="B37" s="12" t="s">
        <v>160</v>
      </c>
      <c r="C37" s="12" t="s">
        <v>26</v>
      </c>
      <c r="D37" s="3" t="s">
        <v>56</v>
      </c>
      <c r="E37" s="62" t="s">
        <v>18</v>
      </c>
      <c r="F37" s="62" t="s">
        <v>46</v>
      </c>
      <c r="G37" s="62" t="s">
        <v>134</v>
      </c>
      <c r="H37" s="13" t="s">
        <v>149</v>
      </c>
      <c r="I37" s="57">
        <v>2</v>
      </c>
      <c r="J37" s="86"/>
      <c r="K37" s="87"/>
      <c r="L37" s="86"/>
    </row>
    <row r="38" spans="1:12" s="2" customFormat="1" ht="25.5" customHeight="1" x14ac:dyDescent="0.25">
      <c r="A38" s="1"/>
      <c r="B38" s="12" t="s">
        <v>160</v>
      </c>
      <c r="C38" s="12" t="s">
        <v>26</v>
      </c>
      <c r="D38" s="3" t="s">
        <v>40</v>
      </c>
      <c r="E38" s="62" t="s">
        <v>17</v>
      </c>
      <c r="F38" s="62" t="s">
        <v>46</v>
      </c>
      <c r="G38" s="62" t="s">
        <v>136</v>
      </c>
      <c r="H38" s="3" t="s">
        <v>118</v>
      </c>
      <c r="I38" s="57">
        <v>0</v>
      </c>
      <c r="J38" s="86"/>
      <c r="K38" s="87"/>
      <c r="L38" s="86"/>
    </row>
    <row r="39" spans="1:12" s="2" customFormat="1" ht="25.5" customHeight="1" x14ac:dyDescent="0.25">
      <c r="A39" s="1"/>
      <c r="B39" s="54" t="s">
        <v>160</v>
      </c>
      <c r="C39" s="54" t="s">
        <v>26</v>
      </c>
      <c r="D39" s="3" t="s">
        <v>40</v>
      </c>
      <c r="E39" s="62" t="s">
        <v>17</v>
      </c>
      <c r="F39" s="62" t="s">
        <v>46</v>
      </c>
      <c r="G39" s="62" t="s">
        <v>136</v>
      </c>
      <c r="H39" s="13" t="s">
        <v>149</v>
      </c>
      <c r="I39" s="57"/>
      <c r="J39" s="86"/>
      <c r="K39" s="87"/>
      <c r="L39" s="86"/>
    </row>
    <row r="40" spans="1:12" s="2" customFormat="1" ht="31.5" x14ac:dyDescent="0.25">
      <c r="A40" s="1"/>
      <c r="B40" s="53" t="s">
        <v>160</v>
      </c>
      <c r="C40" s="53" t="s">
        <v>26</v>
      </c>
      <c r="D40" s="3" t="s">
        <v>14</v>
      </c>
      <c r="E40" s="62" t="s">
        <v>17</v>
      </c>
      <c r="F40" s="62" t="s">
        <v>46</v>
      </c>
      <c r="G40" s="62" t="s">
        <v>136</v>
      </c>
      <c r="H40" s="3" t="s">
        <v>117</v>
      </c>
      <c r="I40" s="57">
        <v>7</v>
      </c>
      <c r="J40" s="86">
        <v>503</v>
      </c>
      <c r="K40" s="87">
        <v>1</v>
      </c>
      <c r="L40" s="86" t="s">
        <v>154</v>
      </c>
    </row>
    <row r="41" spans="1:12" s="2" customFormat="1" ht="26.25" customHeight="1" x14ac:dyDescent="0.25">
      <c r="A41" s="1"/>
      <c r="B41" s="12" t="s">
        <v>160</v>
      </c>
      <c r="C41" s="12" t="s">
        <v>26</v>
      </c>
      <c r="D41" s="3" t="s">
        <v>14</v>
      </c>
      <c r="E41" s="7">
        <v>2</v>
      </c>
      <c r="F41" s="62" t="s">
        <v>46</v>
      </c>
      <c r="G41" s="62" t="s">
        <v>136</v>
      </c>
      <c r="H41" s="13" t="s">
        <v>150</v>
      </c>
      <c r="I41" s="57">
        <f>2+21</f>
        <v>23</v>
      </c>
      <c r="J41" s="86"/>
      <c r="K41" s="87"/>
      <c r="L41" s="86"/>
    </row>
    <row r="42" spans="1:12" s="2" customFormat="1" ht="31.5" x14ac:dyDescent="0.25">
      <c r="A42" s="1"/>
      <c r="B42" s="12" t="s">
        <v>160</v>
      </c>
      <c r="C42" s="12" t="s">
        <v>26</v>
      </c>
      <c r="D42" s="3" t="s">
        <v>57</v>
      </c>
      <c r="E42" s="62" t="s">
        <v>17</v>
      </c>
      <c r="F42" s="62" t="s">
        <v>46</v>
      </c>
      <c r="G42" s="62" t="s">
        <v>136</v>
      </c>
      <c r="H42" s="3" t="s">
        <v>97</v>
      </c>
      <c r="I42" s="57">
        <v>0</v>
      </c>
      <c r="J42" s="86"/>
      <c r="K42" s="87"/>
      <c r="L42" s="86"/>
    </row>
    <row r="43" spans="1:12" s="2" customFormat="1" ht="31.5" x14ac:dyDescent="0.25">
      <c r="A43" s="1"/>
      <c r="B43" s="12" t="s">
        <v>160</v>
      </c>
      <c r="C43" s="12" t="s">
        <v>26</v>
      </c>
      <c r="D43" s="3" t="s">
        <v>57</v>
      </c>
      <c r="E43" s="62" t="s">
        <v>17</v>
      </c>
      <c r="F43" s="62" t="s">
        <v>46</v>
      </c>
      <c r="G43" s="62" t="s">
        <v>136</v>
      </c>
      <c r="H43" s="13" t="s">
        <v>149</v>
      </c>
      <c r="I43" s="57"/>
      <c r="J43" s="86"/>
      <c r="K43" s="87"/>
      <c r="L43" s="86"/>
    </row>
    <row r="44" spans="1:12" s="2" customFormat="1" ht="25.5" customHeight="1" x14ac:dyDescent="0.25">
      <c r="A44" s="1"/>
      <c r="B44" s="12" t="s">
        <v>160</v>
      </c>
      <c r="C44" s="12" t="s">
        <v>26</v>
      </c>
      <c r="D44" s="3" t="s">
        <v>58</v>
      </c>
      <c r="E44" s="62" t="s">
        <v>17</v>
      </c>
      <c r="F44" s="62" t="s">
        <v>46</v>
      </c>
      <c r="G44" s="62" t="s">
        <v>136</v>
      </c>
      <c r="H44" s="3" t="s">
        <v>119</v>
      </c>
      <c r="I44" s="57">
        <v>3</v>
      </c>
      <c r="J44" s="86"/>
      <c r="K44" s="87"/>
      <c r="L44" s="86"/>
    </row>
    <row r="45" spans="1:12" s="2" customFormat="1" ht="25.5" customHeight="1" x14ac:dyDescent="0.25">
      <c r="A45" s="1"/>
      <c r="B45" s="12" t="s">
        <v>160</v>
      </c>
      <c r="C45" s="12" t="s">
        <v>26</v>
      </c>
      <c r="D45" s="3" t="s">
        <v>58</v>
      </c>
      <c r="E45" s="62" t="s">
        <v>17</v>
      </c>
      <c r="F45" s="62" t="s">
        <v>46</v>
      </c>
      <c r="G45" s="62" t="s">
        <v>136</v>
      </c>
      <c r="H45" s="13" t="s">
        <v>149</v>
      </c>
      <c r="I45" s="57"/>
      <c r="J45" s="86"/>
      <c r="K45" s="87"/>
      <c r="L45" s="86"/>
    </row>
    <row r="46" spans="1:12" s="2" customFormat="1" ht="25.5" customHeight="1" x14ac:dyDescent="0.25">
      <c r="A46" s="1"/>
      <c r="B46" s="12" t="s">
        <v>160</v>
      </c>
      <c r="C46" s="12" t="s">
        <v>26</v>
      </c>
      <c r="D46" s="3" t="s">
        <v>59</v>
      </c>
      <c r="E46" s="62" t="s">
        <v>18</v>
      </c>
      <c r="F46" s="62" t="s">
        <v>46</v>
      </c>
      <c r="G46" s="62" t="s">
        <v>136</v>
      </c>
      <c r="H46" s="3" t="s">
        <v>120</v>
      </c>
      <c r="I46" s="57">
        <v>1</v>
      </c>
      <c r="J46" s="86"/>
      <c r="K46" s="87">
        <v>1</v>
      </c>
      <c r="L46" s="86" t="s">
        <v>155</v>
      </c>
    </row>
    <row r="47" spans="1:12" s="2" customFormat="1" ht="25.5" customHeight="1" x14ac:dyDescent="0.25">
      <c r="A47" s="1"/>
      <c r="B47" s="12" t="s">
        <v>160</v>
      </c>
      <c r="C47" s="54" t="s">
        <v>26</v>
      </c>
      <c r="D47" s="3" t="s">
        <v>59</v>
      </c>
      <c r="E47" s="62" t="s">
        <v>18</v>
      </c>
      <c r="F47" s="62" t="s">
        <v>46</v>
      </c>
      <c r="G47" s="62" t="s">
        <v>136</v>
      </c>
      <c r="H47" s="13" t="s">
        <v>149</v>
      </c>
      <c r="I47" s="57"/>
      <c r="J47" s="86"/>
      <c r="K47" s="87"/>
      <c r="L47" s="86"/>
    </row>
    <row r="48" spans="1:12" s="2" customFormat="1" ht="31.5" x14ac:dyDescent="0.25">
      <c r="A48" s="1"/>
      <c r="B48" s="12" t="s">
        <v>160</v>
      </c>
      <c r="C48" s="55" t="s">
        <v>27</v>
      </c>
      <c r="D48" s="11" t="s">
        <v>60</v>
      </c>
      <c r="E48" s="7">
        <v>3</v>
      </c>
      <c r="F48" s="8" t="s">
        <v>84</v>
      </c>
      <c r="G48" s="62" t="s">
        <v>135</v>
      </c>
      <c r="H48" s="13" t="s">
        <v>150</v>
      </c>
      <c r="I48" s="57"/>
      <c r="J48" s="60"/>
      <c r="K48" s="61"/>
      <c r="L48" s="60"/>
    </row>
    <row r="49" spans="1:12" s="2" customFormat="1" ht="27" customHeight="1" x14ac:dyDescent="0.25">
      <c r="A49" s="1"/>
      <c r="B49" s="12" t="s">
        <v>160</v>
      </c>
      <c r="C49" s="10" t="s">
        <v>27</v>
      </c>
      <c r="D49" s="3" t="s">
        <v>147</v>
      </c>
      <c r="E49" s="72" t="s">
        <v>5</v>
      </c>
      <c r="F49" s="76" t="s">
        <v>82</v>
      </c>
      <c r="G49" s="9" t="s">
        <v>138</v>
      </c>
      <c r="H49" s="3" t="s">
        <v>109</v>
      </c>
      <c r="I49" s="68">
        <v>2</v>
      </c>
      <c r="J49" s="77" t="s">
        <v>163</v>
      </c>
      <c r="K49" s="80"/>
      <c r="L49" s="82" t="s">
        <v>156</v>
      </c>
    </row>
    <row r="50" spans="1:12" s="2" customFormat="1" ht="27" customHeight="1" x14ac:dyDescent="0.25">
      <c r="A50" s="1"/>
      <c r="B50" s="12" t="s">
        <v>160</v>
      </c>
      <c r="C50" s="10" t="s">
        <v>27</v>
      </c>
      <c r="D50" s="3" t="s">
        <v>148</v>
      </c>
      <c r="E50" s="72" t="s">
        <v>5</v>
      </c>
      <c r="F50" s="76" t="s">
        <v>82</v>
      </c>
      <c r="G50" s="9" t="s">
        <v>138</v>
      </c>
      <c r="H50" s="3" t="s">
        <v>109</v>
      </c>
      <c r="I50" s="68">
        <v>2</v>
      </c>
      <c r="J50" s="78"/>
      <c r="K50" s="81"/>
      <c r="L50" s="83"/>
    </row>
    <row r="51" spans="1:12" s="2" customFormat="1" ht="27" customHeight="1" x14ac:dyDescent="0.25">
      <c r="A51" s="1"/>
      <c r="B51" s="12" t="s">
        <v>160</v>
      </c>
      <c r="C51" s="10" t="s">
        <v>27</v>
      </c>
      <c r="D51" s="3" t="s">
        <v>61</v>
      </c>
      <c r="E51" s="62" t="s">
        <v>5</v>
      </c>
      <c r="F51" s="76" t="s">
        <v>82</v>
      </c>
      <c r="G51" s="9" t="s">
        <v>138</v>
      </c>
      <c r="H51" s="3" t="s">
        <v>91</v>
      </c>
      <c r="I51" s="57">
        <v>0</v>
      </c>
      <c r="J51" s="60"/>
      <c r="K51" s="61"/>
      <c r="L51" s="60"/>
    </row>
    <row r="52" spans="1:12" s="2" customFormat="1" ht="27" customHeight="1" x14ac:dyDescent="0.25">
      <c r="A52" s="1"/>
      <c r="B52" s="12" t="s">
        <v>160</v>
      </c>
      <c r="C52" s="10" t="s">
        <v>27</v>
      </c>
      <c r="D52" s="3" t="s">
        <v>62</v>
      </c>
      <c r="E52" s="62" t="s">
        <v>5</v>
      </c>
      <c r="F52" s="76" t="s">
        <v>82</v>
      </c>
      <c r="G52" s="9" t="s">
        <v>138</v>
      </c>
      <c r="H52" s="3" t="s">
        <v>95</v>
      </c>
      <c r="I52" s="57">
        <v>0</v>
      </c>
      <c r="J52" s="60"/>
      <c r="K52" s="61"/>
      <c r="L52" s="60"/>
    </row>
    <row r="53" spans="1:12" s="2" customFormat="1" ht="30.75" customHeight="1" x14ac:dyDescent="0.25">
      <c r="A53" s="1"/>
      <c r="B53" s="12" t="s">
        <v>160</v>
      </c>
      <c r="C53" s="10" t="s">
        <v>27</v>
      </c>
      <c r="D53" s="3" t="s">
        <v>63</v>
      </c>
      <c r="E53" s="62" t="s">
        <v>17</v>
      </c>
      <c r="F53" s="75" t="s">
        <v>83</v>
      </c>
      <c r="G53" s="62" t="s">
        <v>138</v>
      </c>
      <c r="H53" s="3" t="s">
        <v>114</v>
      </c>
      <c r="I53" s="57">
        <v>14</v>
      </c>
      <c r="J53" s="77" t="s">
        <v>165</v>
      </c>
      <c r="K53" s="80">
        <v>1</v>
      </c>
      <c r="L53" s="82" t="s">
        <v>170</v>
      </c>
    </row>
    <row r="54" spans="1:12" s="2" customFormat="1" ht="30.75" customHeight="1" x14ac:dyDescent="0.25">
      <c r="A54" s="1"/>
      <c r="B54" s="12" t="s">
        <v>160</v>
      </c>
      <c r="C54" s="10" t="s">
        <v>27</v>
      </c>
      <c r="D54" s="3" t="s">
        <v>63</v>
      </c>
      <c r="E54" s="62" t="s">
        <v>17</v>
      </c>
      <c r="F54" s="75" t="s">
        <v>83</v>
      </c>
      <c r="G54" s="62" t="s">
        <v>138</v>
      </c>
      <c r="H54" s="3" t="s">
        <v>169</v>
      </c>
      <c r="I54" s="57">
        <v>5</v>
      </c>
      <c r="J54" s="78"/>
      <c r="K54" s="81"/>
      <c r="L54" s="83"/>
    </row>
    <row r="55" spans="1:12" s="2" customFormat="1" ht="30.75" customHeight="1" x14ac:dyDescent="0.25">
      <c r="A55" s="1"/>
      <c r="B55" s="12" t="s">
        <v>160</v>
      </c>
      <c r="C55" s="10" t="s">
        <v>27</v>
      </c>
      <c r="D55" s="3" t="s">
        <v>64</v>
      </c>
      <c r="E55" s="62" t="s">
        <v>17</v>
      </c>
      <c r="F55" s="75" t="s">
        <v>83</v>
      </c>
      <c r="G55" s="62" t="s">
        <v>138</v>
      </c>
      <c r="H55" s="3" t="s">
        <v>122</v>
      </c>
      <c r="I55" s="57">
        <v>1</v>
      </c>
      <c r="J55" s="66" t="s">
        <v>166</v>
      </c>
      <c r="K55" s="61">
        <v>1</v>
      </c>
      <c r="L55" s="60" t="s">
        <v>171</v>
      </c>
    </row>
    <row r="56" spans="1:12" s="2" customFormat="1" ht="30.75" customHeight="1" x14ac:dyDescent="0.25">
      <c r="A56" s="1"/>
      <c r="B56" s="12" t="s">
        <v>160</v>
      </c>
      <c r="C56" s="10" t="s">
        <v>27</v>
      </c>
      <c r="D56" s="3" t="s">
        <v>65</v>
      </c>
      <c r="E56" s="62" t="s">
        <v>18</v>
      </c>
      <c r="F56" s="75" t="s">
        <v>83</v>
      </c>
      <c r="G56" s="62" t="s">
        <v>138</v>
      </c>
      <c r="H56" s="3" t="s">
        <v>124</v>
      </c>
      <c r="I56" s="57">
        <v>0</v>
      </c>
      <c r="J56" s="60"/>
      <c r="K56" s="61"/>
      <c r="L56" s="60"/>
    </row>
    <row r="57" spans="1:12" s="2" customFormat="1" ht="30.75" customHeight="1" x14ac:dyDescent="0.25">
      <c r="A57" s="1"/>
      <c r="B57" s="54" t="s">
        <v>160</v>
      </c>
      <c r="C57" s="56" t="s">
        <v>27</v>
      </c>
      <c r="D57" s="3" t="s">
        <v>7</v>
      </c>
      <c r="E57" s="62" t="s">
        <v>17</v>
      </c>
      <c r="F57" s="75" t="s">
        <v>83</v>
      </c>
      <c r="G57" s="62" t="s">
        <v>138</v>
      </c>
      <c r="H57" s="3" t="s">
        <v>125</v>
      </c>
      <c r="I57" s="57">
        <v>1</v>
      </c>
      <c r="J57" s="73" t="s">
        <v>167</v>
      </c>
      <c r="K57" s="61">
        <v>1</v>
      </c>
      <c r="L57" s="74" t="s">
        <v>171</v>
      </c>
    </row>
    <row r="58" spans="1:12" s="2" customFormat="1" ht="31.5" customHeight="1" x14ac:dyDescent="0.25">
      <c r="A58" s="1"/>
      <c r="B58" s="53" t="s">
        <v>160</v>
      </c>
      <c r="C58" s="55" t="s">
        <v>27</v>
      </c>
      <c r="D58" s="3" t="s">
        <v>9</v>
      </c>
      <c r="E58" s="62" t="s">
        <v>17</v>
      </c>
      <c r="F58" s="75" t="s">
        <v>83</v>
      </c>
      <c r="G58" s="62" t="s">
        <v>138</v>
      </c>
      <c r="H58" s="3" t="s">
        <v>126</v>
      </c>
      <c r="I58" s="57">
        <v>1</v>
      </c>
      <c r="J58" s="73" t="s">
        <v>168</v>
      </c>
      <c r="K58" s="61">
        <v>1</v>
      </c>
      <c r="L58" s="60" t="s">
        <v>172</v>
      </c>
    </row>
    <row r="59" spans="1:12" s="2" customFormat="1" ht="31.5" customHeight="1" x14ac:dyDescent="0.25">
      <c r="A59" s="1"/>
      <c r="B59" s="12" t="s">
        <v>160</v>
      </c>
      <c r="C59" s="10" t="s">
        <v>27</v>
      </c>
      <c r="D59" s="3" t="s">
        <v>67</v>
      </c>
      <c r="E59" s="62" t="s">
        <v>17</v>
      </c>
      <c r="F59" s="75" t="s">
        <v>82</v>
      </c>
      <c r="G59" s="62" t="s">
        <v>138</v>
      </c>
      <c r="H59" s="3" t="s">
        <v>107</v>
      </c>
      <c r="I59" s="57">
        <v>0</v>
      </c>
      <c r="J59" s="69"/>
      <c r="K59" s="61"/>
      <c r="L59" s="60"/>
    </row>
    <row r="60" spans="1:12" s="2" customFormat="1" ht="25.5" customHeight="1" x14ac:dyDescent="0.25">
      <c r="A60" s="1"/>
      <c r="B60" s="12" t="s">
        <v>160</v>
      </c>
      <c r="C60" s="51" t="s">
        <v>27</v>
      </c>
      <c r="D60" s="3" t="s">
        <v>8</v>
      </c>
      <c r="E60" s="62" t="s">
        <v>18</v>
      </c>
      <c r="F60" s="62" t="s">
        <v>46</v>
      </c>
      <c r="G60" s="62" t="s">
        <v>136</v>
      </c>
      <c r="H60" s="3" t="s">
        <v>127</v>
      </c>
      <c r="I60" s="57">
        <v>9</v>
      </c>
      <c r="J60" s="86">
        <v>402</v>
      </c>
      <c r="K60" s="87">
        <v>2</v>
      </c>
      <c r="L60" s="86" t="s">
        <v>8</v>
      </c>
    </row>
    <row r="61" spans="1:12" s="2" customFormat="1" ht="25.5" customHeight="1" x14ac:dyDescent="0.25">
      <c r="A61" s="1"/>
      <c r="B61" s="12" t="s">
        <v>160</v>
      </c>
      <c r="C61" s="51" t="s">
        <v>27</v>
      </c>
      <c r="D61" s="3" t="s">
        <v>8</v>
      </c>
      <c r="E61" s="7">
        <v>3</v>
      </c>
      <c r="F61" s="62" t="s">
        <v>46</v>
      </c>
      <c r="G61" s="62" t="s">
        <v>136</v>
      </c>
      <c r="H61" s="13" t="s">
        <v>150</v>
      </c>
      <c r="I61" s="57">
        <v>2</v>
      </c>
      <c r="J61" s="86"/>
      <c r="K61" s="87"/>
      <c r="L61" s="86"/>
    </row>
    <row r="62" spans="1:12" s="2" customFormat="1" ht="25.5" customHeight="1" x14ac:dyDescent="0.25">
      <c r="A62" s="1"/>
      <c r="B62" s="12" t="s">
        <v>160</v>
      </c>
      <c r="C62" s="51" t="s">
        <v>27</v>
      </c>
      <c r="D62" s="3" t="s">
        <v>20</v>
      </c>
      <c r="E62" s="62" t="s">
        <v>18</v>
      </c>
      <c r="F62" s="62" t="s">
        <v>46</v>
      </c>
      <c r="G62" s="62" t="s">
        <v>136</v>
      </c>
      <c r="H62" s="3" t="s">
        <v>121</v>
      </c>
      <c r="I62" s="57">
        <v>0</v>
      </c>
      <c r="J62" s="86"/>
      <c r="K62" s="87"/>
      <c r="L62" s="86"/>
    </row>
    <row r="63" spans="1:12" s="2" customFormat="1" ht="25.5" customHeight="1" x14ac:dyDescent="0.25">
      <c r="A63" s="1"/>
      <c r="B63" s="12" t="s">
        <v>160</v>
      </c>
      <c r="C63" s="51" t="s">
        <v>27</v>
      </c>
      <c r="D63" s="3" t="s">
        <v>20</v>
      </c>
      <c r="E63" s="62" t="s">
        <v>18</v>
      </c>
      <c r="F63" s="62" t="s">
        <v>46</v>
      </c>
      <c r="G63" s="62" t="s">
        <v>136</v>
      </c>
      <c r="H63" s="13" t="s">
        <v>149</v>
      </c>
      <c r="I63" s="57"/>
      <c r="J63" s="86"/>
      <c r="K63" s="87"/>
      <c r="L63" s="86"/>
    </row>
    <row r="64" spans="1:12" s="2" customFormat="1" ht="25.5" customHeight="1" x14ac:dyDescent="0.25">
      <c r="A64" s="1"/>
      <c r="B64" s="12" t="s">
        <v>160</v>
      </c>
      <c r="C64" s="51" t="s">
        <v>27</v>
      </c>
      <c r="D64" s="3" t="s">
        <v>12</v>
      </c>
      <c r="E64" s="62" t="s">
        <v>17</v>
      </c>
      <c r="F64" s="62" t="s">
        <v>46</v>
      </c>
      <c r="G64" s="62" t="s">
        <v>136</v>
      </c>
      <c r="H64" s="3" t="s">
        <v>123</v>
      </c>
      <c r="I64" s="57">
        <v>0</v>
      </c>
      <c r="J64" s="86"/>
      <c r="K64" s="87"/>
      <c r="L64" s="86"/>
    </row>
    <row r="65" spans="1:12" s="2" customFormat="1" ht="25.5" customHeight="1" x14ac:dyDescent="0.25">
      <c r="A65" s="1"/>
      <c r="B65" s="12" t="s">
        <v>160</v>
      </c>
      <c r="C65" s="51" t="s">
        <v>27</v>
      </c>
      <c r="D65" s="3" t="s">
        <v>12</v>
      </c>
      <c r="E65" s="62" t="s">
        <v>17</v>
      </c>
      <c r="F65" s="62" t="s">
        <v>46</v>
      </c>
      <c r="G65" s="62" t="s">
        <v>136</v>
      </c>
      <c r="H65" s="13" t="s">
        <v>149</v>
      </c>
      <c r="I65" s="57"/>
      <c r="J65" s="86"/>
      <c r="K65" s="87"/>
      <c r="L65" s="86"/>
    </row>
    <row r="66" spans="1:12" s="2" customFormat="1" ht="25.5" customHeight="1" x14ac:dyDescent="0.25">
      <c r="A66" s="1"/>
      <c r="B66" s="12" t="s">
        <v>160</v>
      </c>
      <c r="C66" s="51" t="s">
        <v>27</v>
      </c>
      <c r="D66" s="3" t="s">
        <v>12</v>
      </c>
      <c r="E66" s="62" t="s">
        <v>18</v>
      </c>
      <c r="F66" s="62" t="s">
        <v>46</v>
      </c>
      <c r="G66" s="62" t="s">
        <v>136</v>
      </c>
      <c r="H66" s="3" t="s">
        <v>90</v>
      </c>
      <c r="I66" s="57">
        <v>0</v>
      </c>
      <c r="J66" s="86"/>
      <c r="K66" s="87"/>
      <c r="L66" s="86"/>
    </row>
    <row r="67" spans="1:12" s="2" customFormat="1" ht="25.5" customHeight="1" x14ac:dyDescent="0.25">
      <c r="A67" s="1"/>
      <c r="B67" s="12" t="s">
        <v>160</v>
      </c>
      <c r="C67" s="51" t="s">
        <v>27</v>
      </c>
      <c r="D67" s="3" t="s">
        <v>12</v>
      </c>
      <c r="E67" s="62" t="s">
        <v>18</v>
      </c>
      <c r="F67" s="62" t="s">
        <v>46</v>
      </c>
      <c r="G67" s="62" t="s">
        <v>136</v>
      </c>
      <c r="H67" s="13" t="s">
        <v>149</v>
      </c>
      <c r="I67" s="57"/>
      <c r="J67" s="86"/>
      <c r="K67" s="87"/>
      <c r="L67" s="86"/>
    </row>
    <row r="68" spans="1:12" s="2" customFormat="1" ht="25.5" customHeight="1" x14ac:dyDescent="0.25">
      <c r="A68" s="1"/>
      <c r="B68" s="12" t="s">
        <v>160</v>
      </c>
      <c r="C68" s="51" t="s">
        <v>27</v>
      </c>
      <c r="D68" s="3" t="s">
        <v>66</v>
      </c>
      <c r="E68" s="62" t="s">
        <v>18</v>
      </c>
      <c r="F68" s="62" t="s">
        <v>46</v>
      </c>
      <c r="G68" s="62" t="s">
        <v>134</v>
      </c>
      <c r="H68" s="3" t="s">
        <v>108</v>
      </c>
      <c r="I68" s="57">
        <v>0</v>
      </c>
      <c r="J68" s="86"/>
      <c r="K68" s="87"/>
      <c r="L68" s="86"/>
    </row>
    <row r="69" spans="1:12" s="2" customFormat="1" ht="25.5" customHeight="1" x14ac:dyDescent="0.25">
      <c r="A69" s="1"/>
      <c r="B69" s="12" t="s">
        <v>160</v>
      </c>
      <c r="C69" s="51" t="s">
        <v>27</v>
      </c>
      <c r="D69" s="3" t="s">
        <v>66</v>
      </c>
      <c r="E69" s="62" t="s">
        <v>18</v>
      </c>
      <c r="F69" s="62" t="s">
        <v>46</v>
      </c>
      <c r="G69" s="62" t="s">
        <v>134</v>
      </c>
      <c r="H69" s="13" t="s">
        <v>149</v>
      </c>
      <c r="I69" s="57"/>
      <c r="J69" s="86"/>
      <c r="K69" s="87"/>
      <c r="L69" s="86"/>
    </row>
    <row r="70" spans="1:12" s="2" customFormat="1" ht="28.5" customHeight="1" x14ac:dyDescent="0.25">
      <c r="A70" s="1"/>
      <c r="B70" s="12" t="s">
        <v>160</v>
      </c>
      <c r="C70" s="51" t="s">
        <v>27</v>
      </c>
      <c r="D70" s="3" t="s">
        <v>10</v>
      </c>
      <c r="E70" s="62" t="s">
        <v>17</v>
      </c>
      <c r="F70" s="62" t="s">
        <v>46</v>
      </c>
      <c r="G70" s="62" t="s">
        <v>136</v>
      </c>
      <c r="H70" s="3" t="s">
        <v>128</v>
      </c>
      <c r="I70" s="57">
        <v>45</v>
      </c>
      <c r="J70" s="82">
        <v>401</v>
      </c>
      <c r="K70" s="80">
        <v>2</v>
      </c>
      <c r="L70" s="82" t="s">
        <v>155</v>
      </c>
    </row>
    <row r="71" spans="1:12" s="2" customFormat="1" ht="28.5" customHeight="1" x14ac:dyDescent="0.25">
      <c r="A71" s="1"/>
      <c r="B71" s="12" t="s">
        <v>160</v>
      </c>
      <c r="C71" s="51" t="s">
        <v>27</v>
      </c>
      <c r="D71" s="3" t="s">
        <v>10</v>
      </c>
      <c r="E71" s="5">
        <v>2</v>
      </c>
      <c r="F71" s="62" t="s">
        <v>46</v>
      </c>
      <c r="G71" s="62" t="s">
        <v>136</v>
      </c>
      <c r="H71" s="4" t="s">
        <v>44</v>
      </c>
      <c r="I71" s="57">
        <v>0</v>
      </c>
      <c r="J71" s="83"/>
      <c r="K71" s="81"/>
      <c r="L71" s="83"/>
    </row>
    <row r="72" spans="1:12" s="2" customFormat="1" ht="28.5" customHeight="1" x14ac:dyDescent="0.25">
      <c r="A72" s="1"/>
      <c r="B72" s="12" t="s">
        <v>160</v>
      </c>
      <c r="C72" s="51" t="s">
        <v>27</v>
      </c>
      <c r="D72" s="3" t="s">
        <v>10</v>
      </c>
      <c r="E72" s="5">
        <v>2</v>
      </c>
      <c r="F72" s="62" t="s">
        <v>46</v>
      </c>
      <c r="G72" s="62" t="s">
        <v>136</v>
      </c>
      <c r="H72" s="13" t="s">
        <v>149</v>
      </c>
      <c r="I72" s="57">
        <f>8+1+4</f>
        <v>13</v>
      </c>
      <c r="J72" s="82">
        <v>403</v>
      </c>
      <c r="K72" s="80">
        <v>2</v>
      </c>
      <c r="L72" s="82" t="s">
        <v>155</v>
      </c>
    </row>
    <row r="73" spans="1:12" s="2" customFormat="1" ht="28.5" customHeight="1" x14ac:dyDescent="0.25">
      <c r="A73" s="1"/>
      <c r="B73" s="12" t="s">
        <v>160</v>
      </c>
      <c r="C73" s="51" t="s">
        <v>27</v>
      </c>
      <c r="D73" s="3" t="s">
        <v>42</v>
      </c>
      <c r="E73" s="62" t="s">
        <v>17</v>
      </c>
      <c r="F73" s="62" t="s">
        <v>46</v>
      </c>
      <c r="G73" s="62" t="s">
        <v>136</v>
      </c>
      <c r="H73" s="3" t="s">
        <v>129</v>
      </c>
      <c r="I73" s="57">
        <v>4</v>
      </c>
      <c r="J73" s="84"/>
      <c r="K73" s="85"/>
      <c r="L73" s="84"/>
    </row>
    <row r="74" spans="1:12" s="2" customFormat="1" ht="28.5" customHeight="1" x14ac:dyDescent="0.25">
      <c r="A74" s="1"/>
      <c r="B74" s="12" t="s">
        <v>160</v>
      </c>
      <c r="C74" s="51" t="s">
        <v>27</v>
      </c>
      <c r="D74" s="3" t="s">
        <v>68</v>
      </c>
      <c r="E74" s="62" t="s">
        <v>17</v>
      </c>
      <c r="F74" s="62" t="s">
        <v>46</v>
      </c>
      <c r="G74" s="62" t="s">
        <v>136</v>
      </c>
      <c r="H74" s="3" t="s">
        <v>120</v>
      </c>
      <c r="I74" s="57">
        <v>4</v>
      </c>
      <c r="J74" s="84"/>
      <c r="K74" s="85"/>
      <c r="L74" s="84"/>
    </row>
    <row r="75" spans="1:12" s="2" customFormat="1" ht="28.5" customHeight="1" x14ac:dyDescent="0.25">
      <c r="A75" s="1"/>
      <c r="B75" s="54" t="s">
        <v>160</v>
      </c>
      <c r="C75" s="52" t="s">
        <v>27</v>
      </c>
      <c r="D75" s="3" t="s">
        <v>68</v>
      </c>
      <c r="E75" s="62" t="s">
        <v>17</v>
      </c>
      <c r="F75" s="62" t="s">
        <v>46</v>
      </c>
      <c r="G75" s="62" t="s">
        <v>136</v>
      </c>
      <c r="H75" s="13" t="s">
        <v>149</v>
      </c>
      <c r="I75" s="57"/>
      <c r="J75" s="83"/>
      <c r="K75" s="81"/>
      <c r="L75" s="83"/>
    </row>
    <row r="76" spans="1:12" s="2" customFormat="1" ht="38.25" customHeight="1" x14ac:dyDescent="0.25">
      <c r="A76" s="1"/>
      <c r="B76" s="50" t="s">
        <v>69</v>
      </c>
      <c r="C76" s="50" t="s">
        <v>27</v>
      </c>
      <c r="D76" s="3" t="s">
        <v>36</v>
      </c>
      <c r="E76" s="62" t="s">
        <v>17</v>
      </c>
      <c r="F76" s="75" t="s">
        <v>82</v>
      </c>
      <c r="G76" s="62" t="s">
        <v>138</v>
      </c>
      <c r="H76" s="3" t="s">
        <v>89</v>
      </c>
      <c r="I76" s="57">
        <v>0</v>
      </c>
      <c r="J76" s="60"/>
      <c r="K76" s="61"/>
      <c r="L76" s="60"/>
    </row>
    <row r="77" spans="1:12" s="2" customFormat="1" ht="27.75" customHeight="1" x14ac:dyDescent="0.25">
      <c r="A77" s="1"/>
      <c r="B77" s="51" t="s">
        <v>69</v>
      </c>
      <c r="C77" s="51" t="s">
        <v>27</v>
      </c>
      <c r="D77" s="3" t="s">
        <v>70</v>
      </c>
      <c r="E77" s="62" t="s">
        <v>17</v>
      </c>
      <c r="F77" s="75" t="s">
        <v>83</v>
      </c>
      <c r="G77" s="62" t="s">
        <v>138</v>
      </c>
      <c r="H77" s="3" t="s">
        <v>105</v>
      </c>
      <c r="I77" s="57">
        <v>0</v>
      </c>
      <c r="J77" s="60"/>
      <c r="K77" s="61"/>
      <c r="L77" s="60"/>
    </row>
    <row r="78" spans="1:12" s="2" customFormat="1" ht="27.75" customHeight="1" x14ac:dyDescent="0.25">
      <c r="A78" s="1"/>
      <c r="B78" s="51" t="s">
        <v>69</v>
      </c>
      <c r="C78" s="51" t="s">
        <v>27</v>
      </c>
      <c r="D78" s="3" t="s">
        <v>4</v>
      </c>
      <c r="E78" s="62" t="s">
        <v>17</v>
      </c>
      <c r="F78" s="75" t="s">
        <v>83</v>
      </c>
      <c r="G78" s="62" t="s">
        <v>138</v>
      </c>
      <c r="H78" s="3" t="s">
        <v>130</v>
      </c>
      <c r="I78" s="57">
        <v>1</v>
      </c>
      <c r="J78" s="79" t="s">
        <v>162</v>
      </c>
      <c r="K78" s="80">
        <v>1</v>
      </c>
      <c r="L78" s="82" t="s">
        <v>152</v>
      </c>
    </row>
    <row r="79" spans="1:12" s="2" customFormat="1" ht="27.75" customHeight="1" x14ac:dyDescent="0.25">
      <c r="A79" s="1"/>
      <c r="B79" s="51" t="s">
        <v>69</v>
      </c>
      <c r="C79" s="51" t="s">
        <v>27</v>
      </c>
      <c r="D79" s="3" t="s">
        <v>4</v>
      </c>
      <c r="E79" s="62" t="s">
        <v>17</v>
      </c>
      <c r="F79" s="75" t="s">
        <v>83</v>
      </c>
      <c r="G79" s="62" t="s">
        <v>138</v>
      </c>
      <c r="H79" s="3" t="s">
        <v>131</v>
      </c>
      <c r="I79" s="57">
        <v>1</v>
      </c>
      <c r="J79" s="79"/>
      <c r="K79" s="81"/>
      <c r="L79" s="83"/>
    </row>
    <row r="80" spans="1:12" s="2" customFormat="1" ht="27.75" customHeight="1" x14ac:dyDescent="0.25">
      <c r="A80" s="1"/>
      <c r="B80" s="51" t="s">
        <v>69</v>
      </c>
      <c r="C80" s="51" t="s">
        <v>27</v>
      </c>
      <c r="D80" s="3" t="s">
        <v>4</v>
      </c>
      <c r="E80" s="62" t="s">
        <v>17</v>
      </c>
      <c r="F80" s="75" t="s">
        <v>83</v>
      </c>
      <c r="G80" s="62" t="s">
        <v>138</v>
      </c>
      <c r="H80" s="3" t="s">
        <v>87</v>
      </c>
      <c r="I80" s="57">
        <v>0</v>
      </c>
      <c r="J80" s="60"/>
      <c r="K80" s="61"/>
      <c r="L80" s="60"/>
    </row>
    <row r="81" spans="1:12" s="2" customFormat="1" ht="32.25" customHeight="1" x14ac:dyDescent="0.25">
      <c r="A81" s="1"/>
      <c r="B81" s="51" t="s">
        <v>69</v>
      </c>
      <c r="C81" s="51" t="s">
        <v>27</v>
      </c>
      <c r="D81" s="3" t="s">
        <v>6</v>
      </c>
      <c r="E81" s="62" t="s">
        <v>17</v>
      </c>
      <c r="F81" s="75" t="s">
        <v>82</v>
      </c>
      <c r="G81" s="62" t="s">
        <v>138</v>
      </c>
      <c r="H81" s="3" t="s">
        <v>132</v>
      </c>
      <c r="I81" s="57">
        <v>2</v>
      </c>
      <c r="J81" s="66" t="s">
        <v>163</v>
      </c>
      <c r="K81" s="61"/>
      <c r="L81" s="60" t="s">
        <v>173</v>
      </c>
    </row>
    <row r="82" spans="1:12" s="2" customFormat="1" ht="27.75" customHeight="1" x14ac:dyDescent="0.25">
      <c r="A82" s="1"/>
      <c r="B82" s="51" t="s">
        <v>69</v>
      </c>
      <c r="C82" s="51" t="s">
        <v>27</v>
      </c>
      <c r="D82" s="3" t="s">
        <v>21</v>
      </c>
      <c r="E82" s="62" t="s">
        <v>17</v>
      </c>
      <c r="F82" s="75" t="s">
        <v>83</v>
      </c>
      <c r="G82" s="62" t="s">
        <v>138</v>
      </c>
      <c r="H82" s="3" t="s">
        <v>103</v>
      </c>
      <c r="I82" s="57">
        <v>0</v>
      </c>
      <c r="J82" s="59"/>
      <c r="K82" s="61"/>
      <c r="L82" s="60"/>
    </row>
    <row r="83" spans="1:12" s="2" customFormat="1" ht="27.75" customHeight="1" x14ac:dyDescent="0.25">
      <c r="A83" s="1"/>
      <c r="B83" s="51" t="s">
        <v>69</v>
      </c>
      <c r="C83" s="51" t="s">
        <v>27</v>
      </c>
      <c r="D83" s="3" t="s">
        <v>71</v>
      </c>
      <c r="E83" s="62" t="s">
        <v>17</v>
      </c>
      <c r="F83" s="75" t="s">
        <v>82</v>
      </c>
      <c r="G83" s="62" t="s">
        <v>138</v>
      </c>
      <c r="H83" s="3" t="s">
        <v>96</v>
      </c>
      <c r="I83" s="57">
        <v>0</v>
      </c>
      <c r="J83" s="60"/>
      <c r="K83" s="61"/>
      <c r="L83" s="60"/>
    </row>
    <row r="84" spans="1:12" s="2" customFormat="1" ht="27.75" customHeight="1" x14ac:dyDescent="0.25">
      <c r="A84" s="1"/>
      <c r="B84" s="51" t="s">
        <v>69</v>
      </c>
      <c r="C84" s="51" t="s">
        <v>27</v>
      </c>
      <c r="D84" s="3" t="s">
        <v>71</v>
      </c>
      <c r="E84" s="62" t="s">
        <v>17</v>
      </c>
      <c r="F84" s="75" t="s">
        <v>82</v>
      </c>
      <c r="G84" s="62" t="s">
        <v>138</v>
      </c>
      <c r="H84" s="3" t="s">
        <v>94</v>
      </c>
      <c r="I84" s="57">
        <v>0</v>
      </c>
      <c r="J84" s="60"/>
      <c r="K84" s="61"/>
      <c r="L84" s="60"/>
    </row>
    <row r="85" spans="1:12" s="2" customFormat="1" ht="27.75" customHeight="1" x14ac:dyDescent="0.25">
      <c r="A85" s="1"/>
      <c r="B85" s="51" t="s">
        <v>69</v>
      </c>
      <c r="C85" s="51" t="s">
        <v>27</v>
      </c>
      <c r="D85" s="3" t="s">
        <v>35</v>
      </c>
      <c r="E85" s="62" t="s">
        <v>18</v>
      </c>
      <c r="F85" s="75" t="s">
        <v>83</v>
      </c>
      <c r="G85" s="62" t="s">
        <v>138</v>
      </c>
      <c r="H85" s="3" t="s">
        <v>100</v>
      </c>
      <c r="I85" s="57">
        <v>0</v>
      </c>
      <c r="J85" s="60"/>
      <c r="K85" s="61"/>
      <c r="L85" s="60"/>
    </row>
    <row r="86" spans="1:12" s="2" customFormat="1" ht="27.75" customHeight="1" x14ac:dyDescent="0.25">
      <c r="A86" s="1"/>
      <c r="B86" s="51" t="s">
        <v>69</v>
      </c>
      <c r="C86" s="51" t="s">
        <v>27</v>
      </c>
      <c r="D86" s="3" t="s">
        <v>38</v>
      </c>
      <c r="E86" s="62" t="s">
        <v>17</v>
      </c>
      <c r="F86" s="75" t="s">
        <v>82</v>
      </c>
      <c r="G86" s="62" t="s">
        <v>137</v>
      </c>
      <c r="H86" s="3" t="s">
        <v>90</v>
      </c>
      <c r="I86" s="57">
        <v>0</v>
      </c>
      <c r="J86" s="60"/>
      <c r="K86" s="61"/>
      <c r="L86" s="60"/>
    </row>
    <row r="87" spans="1:12" s="2" customFormat="1" ht="31.5" x14ac:dyDescent="0.25">
      <c r="A87" s="1"/>
      <c r="B87" s="51" t="s">
        <v>69</v>
      </c>
      <c r="C87" s="51" t="s">
        <v>27</v>
      </c>
      <c r="D87" s="3" t="s">
        <v>72</v>
      </c>
      <c r="E87" s="62" t="s">
        <v>17</v>
      </c>
      <c r="F87" s="75" t="s">
        <v>83</v>
      </c>
      <c r="G87" s="62" t="s">
        <v>138</v>
      </c>
      <c r="H87" s="3" t="s">
        <v>101</v>
      </c>
      <c r="I87" s="57">
        <v>0</v>
      </c>
      <c r="J87" s="60"/>
      <c r="K87" s="61"/>
      <c r="L87" s="60"/>
    </row>
    <row r="88" spans="1:12" s="2" customFormat="1" ht="31.5" x14ac:dyDescent="0.25">
      <c r="A88" s="1"/>
      <c r="B88" s="53" t="s">
        <v>73</v>
      </c>
      <c r="C88" s="55" t="s">
        <v>27</v>
      </c>
      <c r="D88" s="3" t="s">
        <v>43</v>
      </c>
      <c r="E88" s="62" t="s">
        <v>17</v>
      </c>
      <c r="F88" s="75" t="s">
        <v>82</v>
      </c>
      <c r="G88" s="62" t="s">
        <v>138</v>
      </c>
      <c r="H88" s="3" t="s">
        <v>92</v>
      </c>
      <c r="I88" s="57">
        <v>0</v>
      </c>
      <c r="J88" s="60"/>
      <c r="K88" s="61"/>
      <c r="L88" s="60"/>
    </row>
    <row r="89" spans="1:12" s="2" customFormat="1" ht="31.5" x14ac:dyDescent="0.25">
      <c r="A89" s="1"/>
      <c r="B89" s="50" t="s">
        <v>74</v>
      </c>
      <c r="C89" s="50" t="s">
        <v>27</v>
      </c>
      <c r="D89" s="3" t="s">
        <v>75</v>
      </c>
      <c r="E89" s="62" t="s">
        <v>17</v>
      </c>
      <c r="F89" s="75" t="s">
        <v>82</v>
      </c>
      <c r="G89" s="62" t="s">
        <v>138</v>
      </c>
      <c r="H89" s="3" t="s">
        <v>95</v>
      </c>
      <c r="I89" s="57">
        <v>0</v>
      </c>
      <c r="J89" s="60"/>
      <c r="K89" s="61"/>
      <c r="L89" s="60"/>
    </row>
    <row r="90" spans="1:12" s="2" customFormat="1" ht="27" customHeight="1" x14ac:dyDescent="0.25">
      <c r="A90" s="1"/>
      <c r="B90" s="51" t="s">
        <v>74</v>
      </c>
      <c r="C90" s="51" t="s">
        <v>27</v>
      </c>
      <c r="D90" s="3" t="s">
        <v>76</v>
      </c>
      <c r="E90" s="62" t="s">
        <v>17</v>
      </c>
      <c r="F90" s="75" t="s">
        <v>83</v>
      </c>
      <c r="G90" s="62" t="s">
        <v>138</v>
      </c>
      <c r="H90" s="3" t="s">
        <v>103</v>
      </c>
      <c r="I90" s="57">
        <v>0</v>
      </c>
      <c r="J90" s="60"/>
      <c r="K90" s="61"/>
      <c r="L90" s="60"/>
    </row>
    <row r="91" spans="1:12" s="2" customFormat="1" ht="27" customHeight="1" x14ac:dyDescent="0.25">
      <c r="A91" s="1"/>
      <c r="B91" s="51" t="s">
        <v>74</v>
      </c>
      <c r="C91" s="51" t="s">
        <v>27</v>
      </c>
      <c r="D91" s="3" t="s">
        <v>77</v>
      </c>
      <c r="E91" s="62" t="s">
        <v>18</v>
      </c>
      <c r="F91" s="75" t="s">
        <v>83</v>
      </c>
      <c r="G91" s="62" t="s">
        <v>138</v>
      </c>
      <c r="H91" s="3" t="s">
        <v>124</v>
      </c>
      <c r="I91" s="57">
        <v>0</v>
      </c>
      <c r="J91" s="58"/>
      <c r="K91" s="61"/>
      <c r="L91" s="60"/>
    </row>
    <row r="92" spans="1:12" s="2" customFormat="1" ht="33" customHeight="1" x14ac:dyDescent="0.25">
      <c r="A92" s="1"/>
      <c r="B92" s="52" t="s">
        <v>74</v>
      </c>
      <c r="C92" s="52" t="s">
        <v>27</v>
      </c>
      <c r="D92" s="3" t="s">
        <v>47</v>
      </c>
      <c r="E92" s="62" t="s">
        <v>17</v>
      </c>
      <c r="F92" s="75" t="s">
        <v>83</v>
      </c>
      <c r="G92" s="62" t="s">
        <v>138</v>
      </c>
      <c r="H92" s="3" t="s">
        <v>133</v>
      </c>
      <c r="I92" s="57">
        <v>5</v>
      </c>
      <c r="J92" s="66" t="s">
        <v>168</v>
      </c>
      <c r="K92" s="61"/>
      <c r="L92" s="60" t="s">
        <v>170</v>
      </c>
    </row>
    <row r="93" spans="1:12" s="2" customFormat="1" ht="31.5" customHeight="1" x14ac:dyDescent="0.25">
      <c r="A93" s="1"/>
      <c r="B93" s="50" t="s">
        <v>78</v>
      </c>
      <c r="C93" s="50" t="s">
        <v>27</v>
      </c>
      <c r="D93" s="3" t="s">
        <v>79</v>
      </c>
      <c r="E93" s="62" t="s">
        <v>17</v>
      </c>
      <c r="F93" s="75" t="s">
        <v>82</v>
      </c>
      <c r="G93" s="62" t="s">
        <v>138</v>
      </c>
      <c r="H93" s="3" t="s">
        <v>104</v>
      </c>
      <c r="I93" s="57">
        <v>0</v>
      </c>
      <c r="J93" s="59"/>
      <c r="K93" s="61"/>
      <c r="L93" s="60"/>
    </row>
    <row r="94" spans="1:12" s="2" customFormat="1" ht="22.5" customHeight="1" x14ac:dyDescent="0.25">
      <c r="A94" s="1"/>
      <c r="B94" s="51" t="s">
        <v>78</v>
      </c>
      <c r="C94" s="51" t="s">
        <v>27</v>
      </c>
      <c r="D94" s="3" t="s">
        <v>22</v>
      </c>
      <c r="E94" s="62" t="s">
        <v>17</v>
      </c>
      <c r="F94" s="75" t="s">
        <v>83</v>
      </c>
      <c r="G94" s="62" t="s">
        <v>138</v>
      </c>
      <c r="H94" s="3" t="s">
        <v>105</v>
      </c>
      <c r="I94" s="57">
        <v>0</v>
      </c>
      <c r="J94" s="60"/>
      <c r="K94" s="61"/>
      <c r="L94" s="60"/>
    </row>
    <row r="95" spans="1:12" s="2" customFormat="1" ht="27" customHeight="1" x14ac:dyDescent="0.25">
      <c r="A95" s="1"/>
      <c r="B95" s="51" t="s">
        <v>78</v>
      </c>
      <c r="C95" s="51" t="s">
        <v>27</v>
      </c>
      <c r="D95" s="3" t="s">
        <v>11</v>
      </c>
      <c r="E95" s="62" t="s">
        <v>17</v>
      </c>
      <c r="F95" s="75" t="s">
        <v>82</v>
      </c>
      <c r="G95" s="62" t="s">
        <v>138</v>
      </c>
      <c r="H95" s="3" t="s">
        <v>130</v>
      </c>
      <c r="I95" s="57">
        <v>1</v>
      </c>
      <c r="J95" s="65" t="s">
        <v>162</v>
      </c>
      <c r="K95" s="61"/>
      <c r="L95" s="60" t="s">
        <v>157</v>
      </c>
    </row>
    <row r="96" spans="1:12" s="2" customFormat="1" ht="27" customHeight="1" x14ac:dyDescent="0.25">
      <c r="A96" s="1"/>
      <c r="B96" s="51" t="s">
        <v>78</v>
      </c>
      <c r="C96" s="51" t="s">
        <v>27</v>
      </c>
      <c r="D96" s="3" t="s">
        <v>34</v>
      </c>
      <c r="E96" s="62" t="s">
        <v>17</v>
      </c>
      <c r="F96" s="75" t="s">
        <v>82</v>
      </c>
      <c r="G96" s="62" t="s">
        <v>138</v>
      </c>
      <c r="H96" s="3" t="s">
        <v>86</v>
      </c>
      <c r="I96" s="57">
        <v>1</v>
      </c>
      <c r="J96" s="66" t="s">
        <v>163</v>
      </c>
      <c r="K96" s="61"/>
      <c r="L96" s="60" t="s">
        <v>158</v>
      </c>
    </row>
    <row r="97" spans="1:12" s="2" customFormat="1" ht="27" customHeight="1" x14ac:dyDescent="0.25">
      <c r="A97" s="1"/>
      <c r="B97" s="51" t="s">
        <v>78</v>
      </c>
      <c r="C97" s="51" t="s">
        <v>27</v>
      </c>
      <c r="D97" s="3" t="s">
        <v>176</v>
      </c>
      <c r="E97" s="62" t="s">
        <v>17</v>
      </c>
      <c r="F97" s="75" t="s">
        <v>83</v>
      </c>
      <c r="G97" s="62" t="s">
        <v>138</v>
      </c>
      <c r="H97" s="3" t="s">
        <v>101</v>
      </c>
      <c r="I97" s="57">
        <v>0</v>
      </c>
      <c r="J97" s="60"/>
      <c r="K97" s="61"/>
      <c r="L97" s="60"/>
    </row>
    <row r="98" spans="1:12" s="2" customFormat="1" ht="21" customHeight="1" x14ac:dyDescent="0.25">
      <c r="A98" s="1"/>
      <c r="B98" s="51" t="s">
        <v>78</v>
      </c>
      <c r="C98" s="51" t="s">
        <v>27</v>
      </c>
      <c r="D98" s="3" t="s">
        <v>48</v>
      </c>
      <c r="E98" s="62" t="s">
        <v>17</v>
      </c>
      <c r="F98" s="75" t="s">
        <v>82</v>
      </c>
      <c r="G98" s="62" t="s">
        <v>138</v>
      </c>
      <c r="H98" s="3" t="s">
        <v>120</v>
      </c>
      <c r="I98" s="57">
        <v>0</v>
      </c>
      <c r="J98" s="60"/>
      <c r="K98" s="61"/>
      <c r="L98" s="60"/>
    </row>
    <row r="99" spans="1:12" s="2" customFormat="1" ht="21.75" customHeight="1" x14ac:dyDescent="0.25">
      <c r="A99" s="1"/>
      <c r="B99" s="51" t="s">
        <v>78</v>
      </c>
      <c r="C99" s="51" t="s">
        <v>27</v>
      </c>
      <c r="D99" s="3" t="s">
        <v>37</v>
      </c>
      <c r="E99" s="62" t="s">
        <v>17</v>
      </c>
      <c r="F99" s="75" t="s">
        <v>82</v>
      </c>
      <c r="G99" s="62" t="s">
        <v>137</v>
      </c>
      <c r="H99" s="3" t="s">
        <v>90</v>
      </c>
      <c r="I99" s="57">
        <v>0</v>
      </c>
      <c r="J99" s="60"/>
      <c r="K99" s="61"/>
      <c r="L99" s="60"/>
    </row>
    <row r="100" spans="1:12" s="2" customFormat="1" ht="27" customHeight="1" x14ac:dyDescent="0.25">
      <c r="A100" s="1"/>
      <c r="B100" s="51" t="s">
        <v>78</v>
      </c>
      <c r="C100" s="51" t="s">
        <v>27</v>
      </c>
      <c r="D100" s="3" t="s">
        <v>177</v>
      </c>
      <c r="E100" s="62" t="s">
        <v>18</v>
      </c>
      <c r="F100" s="75" t="s">
        <v>82</v>
      </c>
      <c r="G100" s="62" t="s">
        <v>137</v>
      </c>
      <c r="H100" s="3" t="s">
        <v>129</v>
      </c>
      <c r="I100" s="57">
        <v>0</v>
      </c>
      <c r="J100" s="60"/>
      <c r="K100" s="61"/>
      <c r="L100" s="60"/>
    </row>
    <row r="101" spans="1:12" s="2" customFormat="1" ht="33.75" customHeight="1" x14ac:dyDescent="0.25">
      <c r="A101" s="1"/>
      <c r="B101" s="51" t="s">
        <v>78</v>
      </c>
      <c r="C101" s="51" t="s">
        <v>27</v>
      </c>
      <c r="D101" s="3" t="s">
        <v>23</v>
      </c>
      <c r="E101" s="62" t="s">
        <v>17</v>
      </c>
      <c r="F101" s="75" t="s">
        <v>83</v>
      </c>
      <c r="G101" s="62" t="s">
        <v>138</v>
      </c>
      <c r="H101" s="3" t="s">
        <v>102</v>
      </c>
      <c r="I101" s="57">
        <v>1</v>
      </c>
      <c r="J101" s="66" t="s">
        <v>164</v>
      </c>
      <c r="K101" s="61"/>
      <c r="L101" s="60" t="s">
        <v>174</v>
      </c>
    </row>
    <row r="102" spans="1:12" s="2" customFormat="1" ht="27" customHeight="1" x14ac:dyDescent="0.25">
      <c r="A102" s="1"/>
      <c r="B102" s="52" t="s">
        <v>78</v>
      </c>
      <c r="C102" s="52" t="s">
        <v>27</v>
      </c>
      <c r="D102" s="3" t="s">
        <v>175</v>
      </c>
      <c r="E102" s="62" t="s">
        <v>17</v>
      </c>
      <c r="F102" s="75" t="s">
        <v>82</v>
      </c>
      <c r="G102" s="62" t="s">
        <v>138</v>
      </c>
      <c r="H102" s="3" t="s">
        <v>85</v>
      </c>
      <c r="I102" s="57">
        <v>0</v>
      </c>
      <c r="J102" s="59"/>
      <c r="K102" s="61"/>
      <c r="L102" s="60"/>
    </row>
    <row r="103" spans="1:12" s="2" customFormat="1" ht="36" customHeight="1" x14ac:dyDescent="0.25">
      <c r="A103" s="1"/>
      <c r="B103" s="14" t="s">
        <v>80</v>
      </c>
      <c r="C103" s="15" t="s">
        <v>27</v>
      </c>
      <c r="D103" s="3" t="s">
        <v>81</v>
      </c>
      <c r="E103" s="62" t="s">
        <v>17</v>
      </c>
      <c r="F103" s="75" t="s">
        <v>82</v>
      </c>
      <c r="G103" s="62" t="s">
        <v>138</v>
      </c>
      <c r="H103" s="3" t="s">
        <v>88</v>
      </c>
      <c r="I103" s="57">
        <v>0</v>
      </c>
      <c r="J103" s="60"/>
      <c r="K103" s="61"/>
      <c r="L103" s="60"/>
    </row>
    <row r="104" spans="1:12" s="45" customFormat="1" ht="36" customHeight="1" x14ac:dyDescent="0.25">
      <c r="A104" s="37"/>
      <c r="B104" s="38"/>
      <c r="C104" s="39"/>
      <c r="D104" s="40"/>
      <c r="E104" s="41"/>
      <c r="F104" s="42"/>
      <c r="G104" s="42"/>
      <c r="H104" s="40"/>
      <c r="I104" s="41"/>
      <c r="J104" s="43"/>
      <c r="K104" s="44"/>
      <c r="L104" s="44"/>
    </row>
    <row r="105" spans="1:12" s="45" customFormat="1" ht="36" customHeight="1" x14ac:dyDescent="0.25">
      <c r="A105" s="37"/>
      <c r="B105" s="38"/>
      <c r="C105" s="39"/>
      <c r="D105" s="40"/>
      <c r="E105" s="41"/>
      <c r="F105" s="42"/>
      <c r="G105" s="42"/>
      <c r="H105" s="40"/>
      <c r="I105" s="41"/>
      <c r="J105" s="43"/>
      <c r="K105" s="44"/>
      <c r="L105" s="44"/>
    </row>
    <row r="107" spans="1:12" s="23" customFormat="1" ht="18.75" x14ac:dyDescent="0.25">
      <c r="A107" s="16"/>
      <c r="B107" s="17"/>
      <c r="C107" s="18"/>
      <c r="D107" s="19"/>
      <c r="E107" s="20"/>
      <c r="F107" s="21"/>
      <c r="G107" s="21"/>
      <c r="H107" s="21"/>
      <c r="I107" s="16"/>
      <c r="J107" s="22"/>
      <c r="K107" s="22"/>
      <c r="L107" s="16"/>
    </row>
    <row r="108" spans="1:12" s="23" customFormat="1" ht="18.75" x14ac:dyDescent="0.25">
      <c r="A108" s="16"/>
      <c r="B108" s="17"/>
      <c r="C108" s="18"/>
      <c r="D108" s="19"/>
      <c r="E108" s="20"/>
      <c r="F108" s="21"/>
      <c r="G108" s="21"/>
      <c r="H108" s="21"/>
      <c r="I108" s="16"/>
      <c r="J108" s="22"/>
      <c r="K108" s="22"/>
      <c r="L108" s="16"/>
    </row>
    <row r="109" spans="1:12" s="23" customFormat="1" ht="18.75" x14ac:dyDescent="0.25">
      <c r="A109" s="16"/>
      <c r="B109" s="17"/>
      <c r="C109" s="18"/>
      <c r="D109" s="19"/>
      <c r="E109" s="20"/>
      <c r="F109" s="21"/>
      <c r="G109" s="21"/>
      <c r="H109" s="21"/>
      <c r="I109" s="16"/>
      <c r="J109" s="22"/>
      <c r="K109" s="22"/>
      <c r="L109" s="16"/>
    </row>
    <row r="110" spans="1:12" s="23" customFormat="1" ht="18.75" x14ac:dyDescent="0.25">
      <c r="A110" s="16"/>
      <c r="B110" s="17"/>
      <c r="C110" s="18"/>
      <c r="D110" s="19"/>
      <c r="E110" s="20"/>
      <c r="F110" s="21"/>
      <c r="G110" s="21"/>
      <c r="H110" s="21"/>
      <c r="I110" s="16"/>
      <c r="J110" s="22"/>
      <c r="K110" s="22"/>
      <c r="L110" s="16"/>
    </row>
    <row r="111" spans="1:12" s="23" customFormat="1" ht="18.75" x14ac:dyDescent="0.25">
      <c r="A111" s="16"/>
      <c r="B111" s="17"/>
      <c r="C111" s="18"/>
      <c r="D111" s="19"/>
      <c r="E111" s="20"/>
      <c r="F111" s="21"/>
      <c r="G111" s="21"/>
      <c r="H111" s="21"/>
      <c r="I111" s="16"/>
      <c r="J111" s="22"/>
      <c r="K111" s="22"/>
      <c r="L111" s="16"/>
    </row>
    <row r="112" spans="1:12" s="23" customFormat="1" ht="18.75" x14ac:dyDescent="0.25">
      <c r="A112" s="16"/>
      <c r="B112" s="17"/>
      <c r="C112" s="18"/>
      <c r="D112" s="19"/>
      <c r="E112" s="20"/>
      <c r="F112" s="21"/>
      <c r="G112" s="21"/>
      <c r="H112" s="21"/>
      <c r="I112" s="16"/>
      <c r="J112" s="22"/>
      <c r="K112" s="22"/>
      <c r="L112" s="16"/>
    </row>
    <row r="113" spans="1:12" s="23" customFormat="1" ht="18.75" x14ac:dyDescent="0.25">
      <c r="A113" s="16"/>
      <c r="B113" s="17"/>
      <c r="C113" s="18"/>
      <c r="D113" s="19"/>
      <c r="E113" s="20"/>
      <c r="F113" s="21"/>
      <c r="G113" s="21"/>
      <c r="H113" s="21"/>
      <c r="I113" s="16"/>
      <c r="J113" s="22"/>
      <c r="K113" s="22"/>
      <c r="L113" s="16"/>
    </row>
    <row r="114" spans="1:12" s="23" customFormat="1" ht="18.75" x14ac:dyDescent="0.25">
      <c r="A114" s="16"/>
      <c r="B114" s="17"/>
      <c r="C114" s="18"/>
      <c r="D114" s="19"/>
      <c r="E114" s="20"/>
      <c r="F114" s="21"/>
      <c r="G114" s="21"/>
      <c r="H114" s="21"/>
      <c r="I114" s="16"/>
      <c r="J114" s="22"/>
      <c r="K114" s="22"/>
      <c r="L114" s="16"/>
    </row>
    <row r="115" spans="1:12" s="23" customFormat="1" ht="18.75" x14ac:dyDescent="0.25">
      <c r="A115" s="16"/>
      <c r="B115" s="17"/>
      <c r="C115" s="18"/>
      <c r="D115" s="19"/>
      <c r="E115" s="20"/>
      <c r="F115" s="21"/>
      <c r="G115" s="21"/>
      <c r="H115" s="21"/>
      <c r="I115" s="16"/>
      <c r="J115" s="22"/>
      <c r="K115" s="22"/>
      <c r="L115" s="16"/>
    </row>
    <row r="116" spans="1:12" s="23" customFormat="1" ht="18.75" x14ac:dyDescent="0.25">
      <c r="A116" s="16"/>
      <c r="B116" s="17"/>
      <c r="C116" s="18"/>
      <c r="D116" s="19"/>
      <c r="E116" s="20"/>
      <c r="F116" s="21"/>
      <c r="G116" s="21"/>
      <c r="H116" s="21"/>
      <c r="I116" s="16"/>
      <c r="J116" s="22"/>
      <c r="K116" s="22"/>
      <c r="L116" s="16"/>
    </row>
  </sheetData>
  <autoFilter ref="A4:L103"/>
  <mergeCells count="37">
    <mergeCell ref="L49:L50"/>
    <mergeCell ref="J49:J50"/>
    <mergeCell ref="K49:K50"/>
    <mergeCell ref="K53:K54"/>
    <mergeCell ref="L53:L54"/>
    <mergeCell ref="J9:J14"/>
    <mergeCell ref="K9:K14"/>
    <mergeCell ref="L9:L14"/>
    <mergeCell ref="J16:J23"/>
    <mergeCell ref="K16:K23"/>
    <mergeCell ref="L16:L23"/>
    <mergeCell ref="J29:J30"/>
    <mergeCell ref="K29:K30"/>
    <mergeCell ref="L29:L30"/>
    <mergeCell ref="J31:J39"/>
    <mergeCell ref="K31:K39"/>
    <mergeCell ref="L31:L39"/>
    <mergeCell ref="J40:J47"/>
    <mergeCell ref="K40:K45"/>
    <mergeCell ref="L40:L45"/>
    <mergeCell ref="K46:K47"/>
    <mergeCell ref="L46:L47"/>
    <mergeCell ref="J53:J54"/>
    <mergeCell ref="J78:J79"/>
    <mergeCell ref="K78:K79"/>
    <mergeCell ref="L78:L79"/>
    <mergeCell ref="J70:J71"/>
    <mergeCell ref="L70:L71"/>
    <mergeCell ref="K70:K71"/>
    <mergeCell ref="J72:J75"/>
    <mergeCell ref="K72:K75"/>
    <mergeCell ref="L72:L75"/>
    <mergeCell ref="J60:J69"/>
    <mergeCell ref="K60:K61"/>
    <mergeCell ref="L60:L61"/>
    <mergeCell ref="K62:K69"/>
    <mergeCell ref="L62:L69"/>
  </mergeCells>
  <conditionalFormatting sqref="J16 J7:J10">
    <cfRule type="duplicateValues" dxfId="9" priority="32"/>
  </conditionalFormatting>
  <conditionalFormatting sqref="J40 J24:J29">
    <cfRule type="duplicateValues" dxfId="8" priority="42"/>
  </conditionalFormatting>
  <conditionalFormatting sqref="J48 J51:J52 J56 J59:J70">
    <cfRule type="duplicateValues" dxfId="7" priority="31"/>
  </conditionalFormatting>
  <conditionalFormatting sqref="J24:J47">
    <cfRule type="duplicateValues" dxfId="6" priority="2"/>
    <cfRule type="duplicateValues" dxfId="5" priority="19"/>
  </conditionalFormatting>
  <conditionalFormatting sqref="J48 J51:J52 J56 J59:J70 J72">
    <cfRule type="duplicateValues" dxfId="4" priority="1"/>
    <cfRule type="duplicateValues" dxfId="3" priority="18"/>
  </conditionalFormatting>
  <conditionalFormatting sqref="J76:J77 J80 J82:J87">
    <cfRule type="duplicateValues" dxfId="2" priority="17"/>
  </conditionalFormatting>
  <conditionalFormatting sqref="J5 J7:J23">
    <cfRule type="duplicateValues" dxfId="1" priority="136"/>
    <cfRule type="duplicateValues" dxfId="0" priority="137"/>
  </conditionalFormatting>
  <pageMargins left="0.11811023622047245" right="0" top="0.31496062992125984" bottom="0.31496062992125984" header="0" footer="0"/>
  <pageSetup paperSize="9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bản khao thí làm (02.8-08.8)</vt:lpstr>
      <vt:lpstr>'bản khao thí làm (02.8-08.8)'!Print_Area</vt:lpstr>
      <vt:lpstr>'bản khao thí làm (02.8-08.8)'!Print_Titles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2020-07-29T07:52:25Z</cp:lastPrinted>
  <dcterms:created xsi:type="dcterms:W3CDTF">2018-12-17T01:36:24Z</dcterms:created>
  <dcterms:modified xsi:type="dcterms:W3CDTF">2020-07-29T08:51:47Z</dcterms:modified>
</cp:coreProperties>
</file>