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45" windowWidth="19305" windowHeight="10305"/>
  </bookViews>
  <sheets>
    <sheet name="2020 CLC" sheetId="4" r:id="rId1"/>
  </sheets>
  <calcPr calcId="191029" refMode="R1C1"/>
</workbook>
</file>

<file path=xl/calcChain.xml><?xml version="1.0" encoding="utf-8"?>
<calcChain xmlns="http://schemas.openxmlformats.org/spreadsheetml/2006/main">
  <c r="R13" i="4" l="1"/>
  <c r="R12" i="4" l="1"/>
  <c r="R14" i="4"/>
  <c r="R15" i="4"/>
  <c r="R18" i="4" l="1"/>
  <c r="R17" i="4"/>
  <c r="R16" i="4"/>
  <c r="R10" i="4" l="1"/>
  <c r="R7" i="4" l="1"/>
</calcChain>
</file>

<file path=xl/sharedStrings.xml><?xml version="1.0" encoding="utf-8"?>
<sst xmlns="http://schemas.openxmlformats.org/spreadsheetml/2006/main" count="287" uniqueCount="175">
  <si>
    <t>Khác</t>
  </si>
  <si>
    <t>Tổng</t>
  </si>
  <si>
    <t>Vấn đáp</t>
  </si>
  <si>
    <t>TL nhóm</t>
  </si>
  <si>
    <t>Lý thuyết</t>
  </si>
  <si>
    <t>Số TC</t>
  </si>
  <si>
    <t>Bài tập</t>
  </si>
  <si>
    <t>Bài KT</t>
  </si>
  <si>
    <t>SV tự học, tự NC</t>
  </si>
  <si>
    <t>Mục tiêu HP/MH</t>
  </si>
  <si>
    <t>Mục tiêu chung</t>
  </si>
  <si>
    <t>Mục tiêu cụ thể</t>
  </si>
  <si>
    <t>NLTC&amp;TN</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</si>
  <si>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</si>
  <si>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</si>
  <si>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</si>
  <si>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</si>
  <si>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</si>
  <si>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</si>
  <si>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</si>
  <si>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</si>
  <si>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</si>
  <si>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</si>
  <si>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</si>
  <si>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</si>
  <si>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</si>
  <si>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</si>
  <si>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</si>
  <si>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</si>
  <si>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</si>
  <si>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</si>
  <si>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</si>
  <si>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</si>
  <si>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</si>
  <si>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</si>
  <si>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</si>
  <si>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</si>
  <si>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</si>
  <si>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</si>
  <si>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</si>
  <si>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</si>
  <si>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</si>
  <si>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</si>
  <si>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 xml:space="preserve"> Hình thức đánh giá: kiểm tra, thi (x)</t>
  </si>
  <si>
    <t>Ghi chú: Tên tác giả (năm xuất bản), tên tài liệu (sách, giáo trình….), nhà xuất bản”;  “Tên tác giả (năm xuất bản) tên bài báo, tên tạp chí, số/tháng, trang”</t>
  </si>
  <si>
    <r>
      <t xml:space="preserve">HP/MH học trước 
</t>
    </r>
    <r>
      <rPr>
        <sz val="14"/>
        <color theme="1"/>
        <rFont val="Times New Roman"/>
        <family val="1"/>
      </rPr>
      <t>(không quá 3 môn)</t>
    </r>
  </si>
  <si>
    <t>TH/TT/...</t>
  </si>
  <si>
    <t>Kỹ thuật nghiệp vụ ngoại thương</t>
  </si>
  <si>
    <t>Tiếng Việt</t>
  </si>
  <si>
    <t>Có trách nhiệm đối với công việc, tổ chức và xã hội. Tuân thủ chuẩn mực đạo đức nghề nghiệp. Có tác phong làm việc khoa học, chuyên nghiệp, tính kỷ luật cao.</t>
  </si>
  <si>
    <t>1.Nguyễn Thị Thương Huyền (2017), Bài giảng gốc Kỹ thuật nghiệp vụ ngoại thương, NXB Tài chính.</t>
  </si>
  <si>
    <t>1. Thái Bùi Hải An (2019), Hướng dẫn thực hành môn học Kỹ thuật nghiệp vụ ngoại thương, NXB Tài chính.</t>
  </si>
  <si>
    <t>vietnamtradeportal.gov.vn
cisgvn.wordpress.com
vcci.com.vn</t>
  </si>
  <si>
    <t>vietnamtradeportal.gov.vn
customs.gov.vn
vcci.com.vn</t>
  </si>
  <si>
    <t xml:space="preserve">Khoa học hàng hóa </t>
  </si>
  <si>
    <t>97-KHHH-05</t>
  </si>
  <si>
    <t>379-TGHQ-05</t>
  </si>
  <si>
    <t>Nghiệp vụ hải quan</t>
  </si>
  <si>
    <t>1.Luật Hải quan 2014
+ Nghị định số 08/2015 và Nghị định số 59/2018/NĐ-CP ngày 20 tháng 4 năm 2018 sửa đổi, bổ sung một số điều của Nghị định số 08/2015/NĐ-CP ngày 21 tháng 01 năm 2015 của Chính phủ quy định chi tiết và biện pháp thi hành Luật Hải quan về thủ tục hải quan, kiểm tra, giám sát, kiểm soát hải quan.
2.</t>
  </si>
  <si>
    <t>Website tổ chức hải quan thế giới: http://www.wcoomd.org - Website hải quan Việt Nam https://www.customs.gov.vn/</t>
  </si>
  <si>
    <t>Khoa học hàng hóa</t>
  </si>
  <si>
    <t>Trang bị kiến thức, kỹ năng, chủ và trách nhiệm; nắm vững kiến thức cơ bản và chuyên sâu về khoa học hàng hoá đáp ứng yêu cầu công việc. Có kỹ năng thực hành, làm việc độc lập, sáng tạo và giải quyết các vấn đề về khoa học hàng hoá, có kỹ năng tự học, tự phát triển nghiên cứu độc lập và thích nghi thực tiễn công việc.</t>
  </si>
  <si>
    <t>Có kỹ năng phát hiện, xử lý và phản biện các vấn đề về lý thuyết khoa học hàng hóa; giao tiếp tốt và chủ động giải quyết những tình huống liên quan tới khoa học hàng hóa.</t>
  </si>
  <si>
    <r>
      <t>1.</t>
    </r>
    <r>
      <rPr>
        <sz val="7"/>
        <color theme="1"/>
        <rFont val="Times New Roman"/>
        <family val="1"/>
      </rPr>
      <t xml:space="preserve">    </t>
    </r>
    <r>
      <rPr>
        <sz val="14"/>
        <color theme="1"/>
        <rFont val="Times New Roman"/>
        <family val="1"/>
      </rPr>
      <t>Doãn Kế Bôn, Nguyễn Thị Thương Huyền (2009), giáo trình khoa học hàng hoá, NXB Tài chính. 2. Nguyễn Thị Thương Huyền, Nguyễn Hoàng Tuấn (2010), Câu hỏi và bài tập môn học khoa học hàng hoá. NXB Tài chính.</t>
    </r>
  </si>
  <si>
    <t>Quốc hội (2007), Luật chất lượng sản phẩm, hàng hóa ngày 21 tháng 11 năm 2007  và Quốc hội (2006), Luật tiêu chuẩn và quy chuẩn kỹ thuật ngày 29/06/2006</t>
  </si>
  <si>
    <t>https://www.most.gov.vn https://tcvn.gov.vn/</t>
  </si>
  <si>
    <t>Nghiệp vụ Hải quan</t>
  </si>
  <si>
    <t>www.customs.gov.vn</t>
  </si>
  <si>
    <t>- www.mof.gov.vn;
- www.gdt.gov.vn; 
- www.customs.gov.vn; 
- www.wcoomd.org        - www.wcoomd.org</t>
  </si>
  <si>
    <t>Tiếng Anh</t>
  </si>
  <si>
    <t xml:space="preserve">Nghiệp vụ Hải quan                </t>
  </si>
  <si>
    <t>1.Nguyễn Thị Thương Huyền, Nguyễn Hoàng Tuấn (2012), Giáo trình Phân loại và xuất xứ hàng hoá,  NXB Tài chính;                           2.Nguyễn Hoàng Tuấn (2016), Câu hỏi và bài tập phân loại, xuất xứ hàng hoá, NXB Tài chính</t>
  </si>
  <si>
    <t>http://www.wcoomd.org; https://tongcuc.customs.gov.vn/; http://ecosys.gov.vn; http://comis.covcci.com.vn/</t>
  </si>
  <si>
    <t>Trị giá hải quan</t>
  </si>
  <si>
    <t>Kỹ thuật nghiệp vụ ngoại thương; Khoa học hàng hóa</t>
  </si>
  <si>
    <t>Đào tạo người học phát triển một cách toàn diện về kiến thức, kỹ năng, mức độ tự chủ và trách nhiệm; nắm vững kiến thức cơ bản và chuyên sâu về trị giá hải quan hải quan đáp ứng yêu cầu công việc. Có kỹ năng thực hành thành thạo, làm việc độc lập, sáng tạo và giải quyết các vấn đề về trị giá hải quan, cũng như có những kỹ năng cần thiết để tự học, tự phát triển nghiên cứu độc lập và thích nghi thực tiễn công việc.</t>
  </si>
  <si>
    <t>Nắm được các kiến thức cơ bản, thực tiễn, thiết yếu về các nguyên tắc và phương pháp xác định trị giá hải quan cho hàng hóa xuất khẩu, hàng hóa nhập khẩu. Nắm vững được nghiệp vụ kiểm tra, tham vấn trị giá hải quan. Nắm được các kiến thức có thể tư duy, phân tích và giải quyết các vấn đề liên quan đến trị giá hải quan.</t>
  </si>
  <si>
    <t>Có các kỹ năng thực hiện các nghiệp vụ xác định trị giá hải quan, khai báo trị giá hải quan. Các kỹ năng thực hiện các nghiệp vụ kiểm tra trị giá hải quan và tham vấn trị giá hải quan. Có kỹ năng tư duy, ra quyết định, phát hiện và giải quyết các vấn đề liên quan đến khai báo, xác định trị giá hải quan, kiểm tra và tham vấn trị giá hải quan.</t>
  </si>
  <si>
    <t>1. PGS TS Nguyễn Thị Thương Huyền (2015), Trị giá hải quan, NXB Tài Chính.
2. PGS TS Nguyễn Thị Thương Huyền (2015), Tình huống thực hành nghiệp vụ xác định Trị giá hải quan, NXB Tài Chính.</t>
  </si>
  <si>
    <t>1. Phạm Ngọc Hữu (1996). Các phương pháp xác định trị giá hải quan theo GATT và kiểm toán hải quan, Nhà xuất bản Tài chính, Hà Nội
2. Phạm Ngọc Hữu (2004). Hướng dẫn xác định trị giá hải quan ASEAN. Tổng cục Hải quan.</t>
  </si>
  <si>
    <t>44-GN&amp;VTQT-06</t>
  </si>
  <si>
    <t>47-Hải quan-06</t>
  </si>
  <si>
    <t>119-KTGSHQ-06</t>
  </si>
  <si>
    <t>161-KTNVNT-06</t>
  </si>
  <si>
    <t>2020-169-EC&amp;L-06CL</t>
  </si>
  <si>
    <t>2020-200-PLXXHH-06CL</t>
  </si>
  <si>
    <t>2020-237-PLLG-06CL</t>
  </si>
  <si>
    <t>2020-266-SCM -06CL</t>
  </si>
  <si>
    <t>2020-269-WM-06CL</t>
  </si>
  <si>
    <t>2020-280-LM -06CL</t>
  </si>
  <si>
    <t>2021-CSQLHH_XNK - 06CL</t>
  </si>
  <si>
    <t>https://www.vla.com.vn/
https://logistics-vietnam.com/
https://fiata.com</t>
  </si>
  <si>
    <t>1. Bloomberg, D.J., Murray, A. and Hanna, J.B. 1998, The Management of Integrated Logistics: A Pacific Rim Perspective, 2nd edn, Sprint Print, Prentice-Hall.
2. Bowersox, D.J. Closs, D.J. and Cooper, M.B. 2002, Supply Chain Logistics Management, McGraw-Hill/Irwin, New York.
3. Christopher, M. 1998, Logistics &amp; Supply Chain Management, 2nd edn, Pearson Education. Essex.</t>
  </si>
  <si>
    <t>Chính sách quản lý nhà nước đối với hàng hóa xuất khẩu, nhập khẩu</t>
  </si>
  <si>
    <t>Đào tạo người học phát triển một cách toàn diện về kiến thức, kỹ năng, mức độ tự chủ và trách nhiệm; nắm vững kiến thức cơ bản và chuyên sâu về chính sách quản lý nhà nước đối với hàng hóa XNK đáp ứng yêu cầu công việc. Có kỹ năng thực hành thành thạo, làm việc độc lập, sáng tạo và giải quyết các vấn đề về chính sách quản lý nhà nước đối với hàng hóa XNK, cũng như có những kỹ năng cần thiết để tự học, tự phát triển nghiên cứu độc lập và thích nghi thực tiễn công việc.</t>
  </si>
  <si>
    <t>Hiểu và vận dụng tốt được các kiến thức nền tảng chính sách quản lý nhà nước đối với hàng hóa XNK vào giải quyết tốt các vấn đề liên quan đến chính sách quản lý nhà nước đối với hàng hóa XNK trong môi trường làm việc thực tế.</t>
  </si>
  <si>
    <t>Có kỹ năng nhận diện, phát hiện, thu thập, phân tích, xử lý thông tin; kỹ năng tổng hợp, đánh giá, phản biện; kỹ năng tham mưu, tư vấn chuyên môn cho các chủ thể quản lý liên quan đến lĩnh vực chính sách quản lý nhà nước đối với hàng hóa XNK. Có kỹ năng sử dụng các phương tiện và vận hành hệ thống phần mềm hỗ trợ phục vụ công việc. Có kỹ năng truyền đạt vấn đề; kỹ năng cần thiết để giải quyết vấn đề phức tạp; kỹ năng phản biện, phê phán và sử dụng các giải pháp thay thế trong điều kiện môi trường không xác định hoặc thay đổi.</t>
  </si>
  <si>
    <t>Có trách nhiệm đối với công việc, tổ chức và xã hội. Tuân thủ chuẩn mực đạo đức nghề nghiệp trong chính sách quản lý nhà nước đối với hàng hóa XNK. Có tác phong làm việc khoa học, chuyên nghiệp, tính kỷ luật cao.</t>
  </si>
  <si>
    <t>1. Quốc hội (2014), Luật Hải quan 2014 số 54/2014/QH13
2. Nghị định số 69/2018/NĐ-CP của Chính phủ ngày 15 tháng 5 năm 2018
3. Thông tư số 12/2018/TT-BCT của Bộ Công thương ngày 15 tháng 6 năm 2018</t>
  </si>
  <si>
    <t>http://www.wcoomd.org
https://www.customs.gov.vn/
www.mof.gov.vn
www.gdt.gov.vn</t>
  </si>
  <si>
    <t>1. Nguyễn Thành Hiếu (2015), Quản trị chuỗi cung ứng, NXB ĐH Kinh kế quốc dân, Hà Nội.
2. Đặng Đình Đào, Trần Văn Bão, Phạm Cảnh Huy và Đặng Thị Thuý Hồng (2018), Giáo trình quản trị logistics, NXB Tài chính.</t>
  </si>
  <si>
    <t xml:space="preserve"> https://www.vla.com.vn/
https://logistics-vietnam.com/
https://fiata.com
</t>
  </si>
  <si>
    <t>1.Bùi Ngọc Cường, 2008, Pháp luật về dịch vụ Logistics ở Việt nam, Tạp chí Luật học 2008. 
2.Nguyễn Thế Vinh, 2011, Pháp luật về hợp đồng vận chuyển hàng hóa bằng đường biển trong bối cảnh hội nhập quốc tế, Tạp chí khoa học ĐHQG Hà Nội, Luật học, 2001</t>
  </si>
  <si>
    <t>1.Bowersox, D.J. Closs, D.J. and Cooper, M.B. 2002, Supply Chain Logistics Management, McGraw-Hill/Irwin, New York.
2.Greasley, A. 2006, Operations Management, John Wiley &amp; Sons Ltd, Chichester, England.</t>
  </si>
  <si>
    <t>Hải quan (Customs)</t>
  </si>
  <si>
    <t>Kiểm tra giám sát hải quan (Customs supervision and inspection)</t>
  </si>
  <si>
    <t>Anh-Việt</t>
  </si>
  <si>
    <t>Logistics và Thương mại điện tử (E-commerce and logistics)</t>
  </si>
  <si>
    <t xml:space="preserve">Pháp luật về logistics (Logistics legislation) </t>
  </si>
  <si>
    <t>Quản trị dịch vụ kho bãi (Warehouse management)</t>
  </si>
  <si>
    <t>Quản trị logistics (logistics management)</t>
  </si>
  <si>
    <t>Định hướng g.dạy đối với CLC</t>
  </si>
  <si>
    <t>Kinh tế vĩ mô</t>
  </si>
  <si>
    <t>- Have responsibility in work, organizations and society. Comply with professional and ethical standards. Have a professional and highly disciplined style.</t>
  </si>
  <si>
    <t>Hiểu và vận dụng tốt được các kiến thức nền tảng khoa học hàng hoá vào giải quyết tốt các vấn đề liên quan đến khoa học hàng hoá trong môi trường làm việc thực tế.</t>
  </si>
  <si>
    <t>- Prepare students with basic and in-depth knowledge in Customs supervision and inspection to meet job requirements. Provide practical skills, ability to work independently, creativity, problem-solving skills in Customs supervision and inspection as well as self-learning and self-development skills in conducting research independently and adapting to work practices.</t>
  </si>
  <si>
    <t>- Understand and apply basic knowledge of Customs supervision and inspection to deal with Customs supervision and inspection problems in working environment</t>
  </si>
  <si>
    <t>- Have detecting, problem-solving, and critical thinking skills in handling Customs supervision and inspection theoretical issues; Have good communication skills and initiative in solving cases related to Customs supervision and inspection.</t>
  </si>
  <si>
    <t>Trang bị kiến thức, kỹ năng, chủ và trách nhiệm; nắm vững kiến thức cơ bản và chuyên sâu về kỹ thuật nghiệp vụ ngoại thương đáp ứng yêu cầu công việc. Có kỹ năng thực hành, làm việc độc lập, sáng tạo và giải quyết các vấn đề về kỹ thuật nghiệp vụ ngoại thương, có kỹ năng tự học, tự phát triển nghiên cứu độc lập và thích nghi thực tiễn công việc.</t>
  </si>
  <si>
    <t>Hiểu và vận dụng tốt được các kiến thức nền tảng kỹ thuật nghiệp vụ ngoại thương vào giải quyết tốt các vấn đề liên quan đến kỹ thuật nghiệp vụ ngoại thương trong môi trường làm việc thực tế.</t>
  </si>
  <si>
    <t>Có kỹ năng phát hiện, xử lý và phản biện các vấn đề về kỹ thuật nghiệp vụ ngoại thương; giao tiếp tốt và chủ động giải quyết những tình huống liên quan tới kỹ thuật nghiệp vụ ngoại thương.</t>
  </si>
  <si>
    <t>Có trách nhiệm đối với công việc, tổ chức và xã hội. Tuân thủ chuẩn mực đạo đức nghề nghiệp về kỹ thuật nghiệp vụ ngoại thương. Có tác phong làm việc khoa học, chuyên nghiệp, tính kỷ luật cao.</t>
  </si>
  <si>
    <t>- Prepare students with basic and in-depth knowledge in e commerce logistics to meet job requirements. Provide practical skills, ability to work independently, creativity, problem-solving skills in E commerce logistics as well as self-learning and self-development skills in conducting research independently and adapting to work practices.</t>
  </si>
  <si>
    <t>- Understand and apply basic knowledge of E commerce logistics to deal with e commerce logistics problems in working environment</t>
  </si>
  <si>
    <t>- Have detecting, problem-solving, and critical thinking skills in handling e commerce logistics theoretical issues; Have good communication skills and initiative in solving cases related to e commerce logistics.</t>
  </si>
  <si>
    <t>- Understand and apply basic knowledge of Logistics legislation to deal with Logistics legislation problems in working environment</t>
  </si>
  <si>
    <t>- Have detecting, problem-solving, and critical thinking skills in handling Logistics legislation theoretical issues; Have good communication skills and initiative in solving cases related to Logistics legislation.</t>
  </si>
  <si>
    <t>- Prepare students with basic and in-depth knowledge in Supply chain management to meet job requirements. Provide practical skills, ability to work independently, creativity, problem-solving skills in Supply chain management as well as self-learning and self-development skills in conducting research independently and adapting to work practices.</t>
  </si>
  <si>
    <t>- Understand and apply basic knowledge of Supply chain management to deal with Supply chain management problems in working environment</t>
  </si>
  <si>
    <t>- Have detecting, problem-solving, and critical thinking skills in handling Supply chain management theoretical issues; Have good communication skills and initiative in solving cases related to Supply chain management.</t>
  </si>
  <si>
    <t>- Prepare students with basic and in-depth knowledge in Warehouse management to meet job requirements. Provide practical skills, ability to work independently, creativity, problem-solving skills in Warehouse management as well as self-learning and self-development skills in conducting research independently and adapting to work practices.</t>
  </si>
  <si>
    <t>- Understand and apply basic knowledge of Warehouse management to deal with Warehouse management problems in working environment</t>
  </si>
  <si>
    <t>- Have detecting, problem-solving, and critical thinking skills in handling Warehouse management theoretical issues; Have good communication skills and initiative in solving cases related to Warehouse management.</t>
  </si>
  <si>
    <t>- Prepare students with basic and in-depth knowledge in Logistics management to meet job requirements. Provide practical skills, ability to work independently, creativity, problem-solving skills in Logistics management as well as self-learning and self-development skills in conducting research independently and adapting to work practices.</t>
  </si>
  <si>
    <t>- Understand and apply basic knowledge of Logistics management to deal with Logistics management problems in working environment</t>
  </si>
  <si>
    <t>- Have detecting, problem-solving, and critical thinking skills in handling Logistics management theoretical issues; Have good communication skills and initiative in solving cases related to Logistics management.</t>
  </si>
  <si>
    <t>Có trách nhiệm đối với công việc, tổ chức và xã hội. Tuân thủ chuẩn mực đạo đức nghề nghiệp trị giá hải quan . Có tác phong làm việc khoa học, chuyên nghiệp, tính kỷ luật cao.</t>
  </si>
  <si>
    <t>Prepare students with basic and in-depth knowledge in lnternational Freight forwarding to meet job requirements. Provide practical skills, ability to work independently, creativity, problem-solving skills in International Freight forwarding as well as self-learning and self-development skills in conducting research independently and adapting to work practices.</t>
  </si>
  <si>
    <t>Understand and apply basic knowledge of International Freight forwarding to deal with lnternational Freight forwarding problems in working environment</t>
  </si>
  <si>
    <t>Have detecting, problem-solving, and critical thinking skills in handling International Freight forwarding theoretical issues; Have good communication skills and initiative in solving cases related to International Freight forwarding.</t>
  </si>
  <si>
    <t>Have responsibility in work, organizations and society. Comply with professional and ethical standards. Have a professional and highly disciplined style.</t>
  </si>
  <si>
    <t>Prepare students with basic and in-depth knowledge in customs to meet job requirements. Provide practical skills, ability to work independently, creativity, problem-solving skills in Customs as well as self-learning and self-development skills in conducting research independently and adapting to work practices.</t>
  </si>
  <si>
    <t>Understand and apply basic knowledge of Customs to deal with customs problems in working environment</t>
  </si>
  <si>
    <t>Have detecting, problem-solving, and critical thinking skills in handling Customs theoretical issues; Have good communication skills and initiative in solving cases related to Customs.</t>
  </si>
  <si>
    <t xml:space="preserve">1.Giáo trình “Hải quan cơ bản”, chủ biên PGS.TS.Nguyễn Thị Thương Huyền, NXB Tài chính, 2017.
                              </t>
  </si>
  <si>
    <t>Phân loại và xuất xứ hàng hóa (Classification and origin of goods)</t>
  </si>
  <si>
    <r>
      <t xml:space="preserve">Learners receive comprehensive training in knowledge, skills, self-control, and responsibility; Mastering fundamental and in-depth knowledge of goods classification and origin to meet job requirements. Have professional practical skills, the ability to work </t>
    </r>
    <r>
      <rPr>
        <sz val="13"/>
        <color rgb="FF000000"/>
        <rFont val="Times New Roman"/>
        <family val="1"/>
      </rPr>
      <t>independently, creatively, and solve issues concerning the classification and origin of goods, as well as the ability to self-study, self-research, and apply in practical work</t>
    </r>
  </si>
  <si>
    <t>Understanding and applying knowledge of goods classification and origin in the actual working environment.</t>
  </si>
  <si>
    <t xml:space="preserve">Having skills in identifying, collecting, analyzing, and processing information about goods classification and origin field; Having skills in evaluating, criticizing, advising and providing professional advice on goods classification and origin; Having the ability to use tools and software applications in goods classification and origin; Having skill in using alternative solutions in unknown or changing environmental conditions. </t>
  </si>
  <si>
    <t>Being responsible for work, organization, and society; Compliance with professional ethical standards; Having a scientific and professional work style, as well as a high level of discipline.</t>
  </si>
  <si>
    <t>Giao nhận và Vận tải quốc tế (lnternational Freight forwarding)</t>
  </si>
  <si>
    <t>Khoa học hàng hoá, Kỹ thuật nghiệp vụ ngoại thương</t>
  </si>
  <si>
    <t xml:space="preserve">Pháp luật đại cương; Kỹ thuật nghiệp vụ ngoại thương; Khoa học hàng hóa </t>
  </si>
  <si>
    <t>Quản trị chuỗi cung ứng (Supply chain management)</t>
  </si>
  <si>
    <t>Khoa học hàng hoá; Kỹ thuật nghiệp vụ ngoại thương; Pháp luật về logistics; Hải quan.</t>
  </si>
  <si>
    <t xml:space="preserve">Hải quan; Phân loại và xuất xứ hàng hóa; Trị giá hải quan </t>
  </si>
  <si>
    <t>Kỹ thuật nghiệp vụ ngoại thương; Giao nhận và vận tải quốc tế; Hải quan; Quản trị logistics</t>
  </si>
  <si>
    <t>Kinh tế lượng, Kỹ thuận nghiệp vụ ngoại thương, Giao nhận và vận tải quốc tế; Quản trị logistics</t>
  </si>
  <si>
    <t>Giao nhận vận tải quốc tế; Hải quan; Quản trị logistics</t>
  </si>
  <si>
    <t>Thuế; Khoa học hàng hóa; Kỹ thuật nghiệp vụ ngoại thương; Hải quan</t>
  </si>
  <si>
    <t>Kỹ thuật nghiệp vụ ngoại thương; Phân loại và xuất xứ hàng hóa; Pháp luật về logistics</t>
  </si>
  <si>
    <t>Thuế; Phân loại và xuất xứ hàng hóa; Trị giá hải quan</t>
  </si>
  <si>
    <t>1.Nguyễn Thị Kim Oanh &amp; Thái Bùi Hải An (2018), Bài giảng gốc Giao nhận và vận tải quốc tế, NXB Tài chính. 2. Bài giảng  Giao nhận và vận tải quốc tế (tiếng anh)</t>
  </si>
  <si>
    <t xml:space="preserve">1. Giáo trình “Hải quan cơ bản”, chủ biên PGS. TS Nguyễn Thị Thương Huyền, NXB Tài chính, năm 2017; 
</t>
  </si>
  <si>
    <t>1. Luật thương mại 2005; 2.Luật quản lý ngoại thương 2017; 3. Bộ luật hàng hải 2015</t>
  </si>
  <si>
    <t xml:space="preserve">1. Đặng Đình Đào (2011), Logistics-những vấn đề lý luận và thực tiễn ở Việt Nam, NXB ĐH KTQD.
2. Đoàn Thị Hồng Vân (2010), Logistics những vấn đề cơ bản, NXB Lao động xã hội
</t>
  </si>
  <si>
    <t>1. Nguyễn Thị Thương Huyền (2017), Giáo trình Hải quan cơ bản, NXB Tài; 2. TS Vũ Duy Nguyên,  Bài giảng Hải quan (bằng tiếng Anh)</t>
  </si>
  <si>
    <t xml:space="preserve">1. Vũ Duy Nguyên, Nguyễn Hoàng Tuấn (2018), Bài giảng gốc Quản trị logistics và chuỗi cung ứng, NXB Tài chính; Vũ Duy Nguyên, Nguyễn Hoàng Tuấn, Bài giảng  Quản trị Logistics bằng tiếng anh
</t>
  </si>
  <si>
    <t xml:space="preserve">1. Bài giảng bằng tiếng Anh, TS Vũ Duy Nguyên; 2. Giáo trình “Customs supervision and inspection”, chủ biên PGS,TS Nguyễn Thị Thương Huyền, TS. Vũ Duy Nguyên NXB Tài chính, năm 2020
3. Hướng dẫn thực hành môn học “Kiểm tra, giám sát hải quan”, chủ biên PGS,TS Nguyễn Thị Thương Huyền, TS. Phạm Thị Bích Ngọc, NXB Tài chính, năm 2020
</t>
  </si>
  <si>
    <t xml:space="preserve">1.Vũ Duy Nguyên, Nguyễn Hoàng Tuấn (2020), Bài giảng gốc Logistics và thương mại điện tử, NXB Tài chính.
</t>
  </si>
  <si>
    <t>1.PGS.TS Nguyễn Thị Thương Huyền, TS. Nguyễn Thị Lan Hương, Bài giảng gốc pháp luật về Logistics; 2. TS Vũ Duy Nguyên, Bài giảng pháp luật về Logistics (bằng tiếng Anh)</t>
  </si>
  <si>
    <t xml:space="preserve">1.Vũ Duy Nguyên, Nguyễn Hoàng Tuấn (2018), Bài giảng gốc Quản trị logistics và chuỗi cung ứng, NXB Tài chính; 2. Vũ Duy Nguyên, Nguyễn Hoàng Tuấn, Bài giảng Quản trị chuỗi cung ứng (bằng tiếng anh)
</t>
  </si>
  <si>
    <t>1.Phạm Thị Bích Ngọc, Nguyễn Thị Minh Hòa (2020) Bài giảng gốc Quản trị kho hàng.
2.Vũ Duy Nguyên, Nguyễn Hoàng Tuấn (2018), Bài giảng gốc Quản trị logistics và chuỗi cung ứng, NXB Tài chính.</t>
  </si>
  <si>
    <t>Kiến thức</t>
  </si>
  <si>
    <t>- Prepare students with basic and in-depth knowledge in Logistics legislation to meet job requirements. Provide practical skills, ability to work independently, creativity, problem-solving skills in Logistics legislation as well as self-learning and self-development skills in conducting research independently and adapting to work practices.</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</si>
</sst>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charset val="163"/>
      <scheme val="minor"/>
    </font>
    <font>
      <sz val="11"/>
      <color theme="1"/>
      <name val="Calibri"/>
      <family val="2"/>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b/>
      <sz val="14"/>
      <color theme="1"/>
      <name val="Times New Roman"/>
      <family val="1"/>
    </font>
    <font>
      <sz val="14"/>
      <color theme="1"/>
      <name val="Calibri"/>
      <family val="2"/>
      <charset val="163"/>
      <scheme val="minor"/>
    </font>
    <font>
      <b/>
      <sz val="14"/>
      <color rgb="FFFF0000"/>
      <name val="Times New Roman"/>
      <family val="1"/>
    </font>
    <font>
      <b/>
      <sz val="14"/>
      <name val="Times New Roman"/>
      <family val="1"/>
    </font>
    <font>
      <b/>
      <sz val="14"/>
      <color rgb="FF0070C0"/>
      <name val="Times New Roman"/>
      <family val="1"/>
    </font>
    <font>
      <sz val="14"/>
      <color rgb="FF000000"/>
      <name val="Times New Roman"/>
      <family val="1"/>
    </font>
    <font>
      <sz val="12"/>
      <color theme="1"/>
      <name val="Times New Roman"/>
      <family val="1"/>
    </font>
    <font>
      <u/>
      <sz val="11"/>
      <color theme="10"/>
      <name val="Calibri"/>
      <family val="2"/>
      <charset val="163"/>
      <scheme val="minor"/>
    </font>
    <font>
      <sz val="13"/>
      <color theme="1"/>
      <name val="Times New Roman"/>
      <family val="1"/>
    </font>
    <font>
      <sz val="7"/>
      <color theme="1"/>
      <name val="Times New Roman"/>
      <family val="1"/>
    </font>
    <font>
      <sz val="13.5"/>
      <color rgb="FF000000"/>
      <name val="Times New Roman"/>
      <family val="1"/>
    </font>
    <font>
      <sz val="13.5"/>
      <color theme="1"/>
      <name val="Times New Roman"/>
      <family val="1"/>
    </font>
    <font>
      <b/>
      <sz val="12"/>
      <color rgb="FF000000"/>
      <name val="Times New Roman"/>
      <family val="1"/>
    </font>
    <font>
      <sz val="12"/>
      <color rgb="FF000000"/>
      <name val="Times New Roman"/>
      <family val="1"/>
    </font>
    <font>
      <sz val="14"/>
      <color rgb="FF444444"/>
      <name val="Times New Roman"/>
      <family val="1"/>
    </font>
    <font>
      <sz val="13"/>
      <color rgb="FF000000"/>
      <name val="Times New Roman"/>
      <family val="1"/>
    </font>
    <font>
      <sz val="13.5"/>
      <name val="Times New Roman"/>
      <family val="1"/>
    </font>
    <font>
      <sz val="14"/>
      <name val="Calibri"/>
      <family val="2"/>
      <charset val="163"/>
      <scheme val="minor"/>
    </font>
    <font>
      <sz val="14"/>
      <name val="Calibri"/>
      <family val="2"/>
      <scheme val="minor"/>
    </font>
  </fonts>
  <fills count="4">
    <fill>
      <patternFill patternType="none"/>
    </fill>
    <fill>
      <patternFill patternType="gray125"/>
    </fill>
    <fill>
      <patternFill patternType="solid">
        <fgColor rgb="FFFDE9D9"/>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3">
    <xf numFmtId="0" fontId="0" fillId="0" borderId="0"/>
    <xf numFmtId="0" fontId="2" fillId="0" borderId="0"/>
    <xf numFmtId="0" fontId="4" fillId="0" borderId="0" applyNumberFormat="0" applyFill="0" applyBorder="0" applyAlignment="0" applyProtection="0"/>
    <xf numFmtId="0" fontId="5" fillId="0" borderId="0"/>
    <xf numFmtId="0" fontId="5" fillId="0" borderId="0"/>
    <xf numFmtId="0" fontId="2" fillId="0" borderId="0"/>
    <xf numFmtId="0" fontId="5" fillId="0" borderId="0"/>
    <xf numFmtId="0" fontId="3" fillId="0" borderId="0"/>
    <xf numFmtId="0" fontId="6" fillId="0" borderId="0"/>
    <xf numFmtId="0" fontId="5" fillId="0" borderId="0"/>
    <xf numFmtId="0" fontId="18" fillId="0" borderId="0" applyNumberFormat="0" applyFill="0" applyBorder="0" applyAlignment="0" applyProtection="0"/>
    <xf numFmtId="0" fontId="1" fillId="0" borderId="0"/>
    <xf numFmtId="0" fontId="1" fillId="0" borderId="0"/>
  </cellStyleXfs>
  <cellXfs count="106">
    <xf numFmtId="0" fontId="0" fillId="0" borderId="0" xfId="0"/>
    <xf numFmtId="0" fontId="11" fillId="0" borderId="0" xfId="0" applyFont="1" applyAlignment="1">
      <alignment horizontal="center"/>
    </xf>
    <xf numFmtId="0" fontId="11" fillId="0" borderId="0" xfId="0" applyFont="1"/>
    <xf numFmtId="0" fontId="11" fillId="0" borderId="0" xfId="0" applyFont="1" applyAlignment="1">
      <alignment horizontal="left"/>
    </xf>
    <xf numFmtId="0" fontId="12" fillId="0" borderId="0" xfId="0" applyFont="1"/>
    <xf numFmtId="0" fontId="12" fillId="0" borderId="0" xfId="0" applyFont="1" applyAlignment="1">
      <alignment horizontal="center"/>
    </xf>
    <xf numFmtId="0" fontId="7" fillId="0" borderId="0" xfId="1" applyFont="1" applyAlignment="1">
      <alignment horizontal="center"/>
    </xf>
    <xf numFmtId="0" fontId="7" fillId="0" borderId="0" xfId="1" applyFont="1"/>
    <xf numFmtId="0" fontId="9" fillId="0" borderId="1" xfId="1" applyFont="1" applyBorder="1" applyAlignment="1">
      <alignment horizontal="center" vertical="center" wrapText="1"/>
    </xf>
    <xf numFmtId="0" fontId="8" fillId="0" borderId="0" xfId="1" applyFont="1" applyAlignment="1">
      <alignment horizontal="left" vertical="top"/>
    </xf>
    <xf numFmtId="0" fontId="8" fillId="0" borderId="0" xfId="1" applyFont="1" applyAlignment="1">
      <alignment horizontal="center"/>
    </xf>
    <xf numFmtId="0" fontId="8" fillId="0" borderId="0" xfId="1" applyFont="1"/>
    <xf numFmtId="0" fontId="7" fillId="0" borderId="1" xfId="1" applyFont="1" applyBorder="1" applyAlignment="1">
      <alignment horizontal="left" vertical="top" wrapText="1"/>
    </xf>
    <xf numFmtId="0" fontId="7" fillId="0" borderId="1" xfId="1" applyFont="1" applyBorder="1" applyAlignment="1">
      <alignment horizontal="center" vertical="top" wrapText="1"/>
    </xf>
    <xf numFmtId="0" fontId="7" fillId="0" borderId="1" xfId="1" applyFont="1" applyBorder="1" applyAlignment="1">
      <alignment horizontal="center" vertical="top"/>
    </xf>
    <xf numFmtId="0" fontId="16" fillId="0" borderId="1" xfId="1" applyFont="1" applyBorder="1" applyAlignment="1">
      <alignment horizontal="center" vertical="top"/>
    </xf>
    <xf numFmtId="0" fontId="11" fillId="0" borderId="0" xfId="0" applyFont="1" applyAlignment="1">
      <alignment horizontal="center" wrapText="1"/>
    </xf>
    <xf numFmtId="0" fontId="7" fillId="0" borderId="0" xfId="1" applyFont="1" applyAlignment="1">
      <alignment horizontal="center" wrapText="1"/>
    </xf>
    <xf numFmtId="0" fontId="8" fillId="0" borderId="0" xfId="1" applyFont="1" applyAlignment="1">
      <alignment horizontal="center" wrapText="1"/>
    </xf>
    <xf numFmtId="0" fontId="7" fillId="0" borderId="1" xfId="12" applyFont="1" applyBorder="1" applyAlignment="1">
      <alignment horizontal="center" vertical="top"/>
    </xf>
    <xf numFmtId="0" fontId="12" fillId="0" borderId="0" xfId="0" applyFont="1" applyAlignment="1">
      <alignment wrapText="1"/>
    </xf>
    <xf numFmtId="0" fontId="7" fillId="0" borderId="0" xfId="1" applyFont="1" applyAlignment="1">
      <alignment wrapText="1"/>
    </xf>
    <xf numFmtId="0" fontId="8" fillId="0" borderId="0" xfId="1" applyFont="1" applyAlignment="1">
      <alignment wrapText="1"/>
    </xf>
    <xf numFmtId="0" fontId="9" fillId="0" borderId="0" xfId="1" applyFont="1" applyBorder="1" applyAlignment="1">
      <alignment horizontal="left" vertical="top" wrapText="1"/>
    </xf>
    <xf numFmtId="0" fontId="16" fillId="3" borderId="1" xfId="1" applyFont="1" applyFill="1" applyBorder="1" applyAlignment="1">
      <alignment horizontal="center" vertical="top"/>
    </xf>
    <xf numFmtId="0" fontId="8" fillId="3" borderId="0" xfId="1" applyFont="1" applyFill="1" applyAlignment="1">
      <alignment horizontal="left" vertical="top"/>
    </xf>
    <xf numFmtId="0" fontId="14" fillId="0" borderId="0" xfId="0" applyFont="1" applyAlignment="1">
      <alignment horizontal="center" wrapText="1"/>
    </xf>
    <xf numFmtId="0" fontId="28" fillId="0" borderId="0" xfId="0" applyFont="1" applyAlignment="1">
      <alignment horizontal="center" wrapText="1"/>
    </xf>
    <xf numFmtId="0" fontId="9" fillId="0" borderId="0" xfId="1" applyFont="1" applyAlignment="1">
      <alignment horizontal="center" wrapText="1"/>
    </xf>
    <xf numFmtId="0" fontId="9" fillId="0" borderId="1" xfId="0" applyFont="1" applyBorder="1" applyAlignment="1">
      <alignment horizontal="left" vertical="top" wrapText="1"/>
    </xf>
    <xf numFmtId="0" fontId="9" fillId="0" borderId="1" xfId="0" applyFont="1" applyBorder="1" applyAlignment="1">
      <alignment horizontal="center" vertical="top" wrapText="1"/>
    </xf>
    <xf numFmtId="0" fontId="29" fillId="0" borderId="0" xfId="1" applyFont="1" applyAlignment="1">
      <alignment horizontal="center" wrapText="1"/>
    </xf>
    <xf numFmtId="0" fontId="14" fillId="0" borderId="1" xfId="1" applyFont="1" applyBorder="1" applyAlignment="1">
      <alignment horizontal="center" vertical="center" wrapText="1"/>
    </xf>
    <xf numFmtId="0" fontId="11" fillId="0" borderId="1" xfId="1" applyFont="1" applyBorder="1" applyAlignment="1">
      <alignment horizontal="center" vertical="center" wrapText="1"/>
    </xf>
    <xf numFmtId="0" fontId="10" fillId="0" borderId="1" xfId="0" applyFont="1" applyFill="1" applyBorder="1" applyAlignment="1">
      <alignment horizontal="left" vertical="top"/>
    </xf>
    <xf numFmtId="0" fontId="9" fillId="0" borderId="1" xfId="1" applyFont="1" applyBorder="1" applyAlignment="1">
      <alignment horizontal="left" vertical="top" wrapText="1"/>
    </xf>
    <xf numFmtId="0" fontId="9" fillId="0" borderId="1" xfId="0" applyFont="1" applyFill="1" applyBorder="1" applyAlignment="1">
      <alignment horizontal="center" vertical="top"/>
    </xf>
    <xf numFmtId="0" fontId="9" fillId="0" borderId="1" xfId="0" applyFont="1" applyFill="1" applyBorder="1" applyAlignment="1">
      <alignment horizontal="center" vertical="top" wrapText="1"/>
    </xf>
    <xf numFmtId="0" fontId="8" fillId="0" borderId="1" xfId="1" applyFont="1" applyBorder="1" applyAlignment="1">
      <alignment horizontal="center" vertical="top"/>
    </xf>
    <xf numFmtId="0" fontId="16" fillId="0" borderId="1" xfId="0" applyFont="1" applyBorder="1" applyAlignment="1">
      <alignment vertical="top" wrapText="1"/>
    </xf>
    <xf numFmtId="0" fontId="16" fillId="3" borderId="1" xfId="1" applyFont="1" applyFill="1" applyBorder="1" applyAlignment="1">
      <alignment horizontal="center" vertical="top" wrapText="1"/>
    </xf>
    <xf numFmtId="0" fontId="16" fillId="3" borderId="1" xfId="1" applyFont="1" applyFill="1" applyBorder="1" applyAlignment="1">
      <alignment horizontal="left" vertical="top" wrapText="1"/>
    </xf>
    <xf numFmtId="0" fontId="9" fillId="3" borderId="1" xfId="0" applyFont="1" applyFill="1" applyBorder="1" applyAlignment="1">
      <alignment horizontal="center" vertical="top" wrapText="1"/>
    </xf>
    <xf numFmtId="0" fontId="7" fillId="3" borderId="1" xfId="1" applyFont="1" applyFill="1" applyBorder="1" applyAlignment="1">
      <alignment horizontal="center" vertical="top" wrapText="1"/>
    </xf>
    <xf numFmtId="0" fontId="8" fillId="3" borderId="1" xfId="1" applyFont="1" applyFill="1" applyBorder="1" applyAlignment="1">
      <alignment horizontal="center" vertical="top"/>
    </xf>
    <xf numFmtId="0" fontId="7" fillId="0" borderId="1" xfId="11" applyFont="1" applyBorder="1" applyAlignment="1">
      <alignment horizontal="left" vertical="top" wrapText="1"/>
    </xf>
    <xf numFmtId="0" fontId="7" fillId="0" borderId="1" xfId="11" applyFont="1" applyBorder="1" applyAlignment="1">
      <alignment horizontal="center" vertical="top" wrapText="1"/>
    </xf>
    <xf numFmtId="0" fontId="11" fillId="0" borderId="1" xfId="11" applyFont="1" applyBorder="1" applyAlignment="1">
      <alignment horizontal="center" vertical="top" wrapText="1"/>
    </xf>
    <xf numFmtId="0" fontId="7" fillId="0" borderId="1" xfId="11" applyFont="1" applyBorder="1" applyAlignment="1">
      <alignment horizontal="center" vertical="top"/>
    </xf>
    <xf numFmtId="0" fontId="7" fillId="0" borderId="1" xfId="11" applyFont="1" applyBorder="1" applyAlignment="1">
      <alignment horizontal="left" vertical="top"/>
    </xf>
    <xf numFmtId="0" fontId="16" fillId="0" borderId="1" xfId="1" applyFont="1" applyBorder="1" applyAlignment="1">
      <alignment horizontal="center" vertical="top" wrapText="1"/>
    </xf>
    <xf numFmtId="0" fontId="22" fillId="0" borderId="1" xfId="0" applyFont="1" applyBorder="1" applyAlignment="1">
      <alignment vertical="top" wrapText="1"/>
    </xf>
    <xf numFmtId="0" fontId="21" fillId="0" borderId="1" xfId="0" applyFont="1" applyBorder="1" applyAlignment="1">
      <alignment horizontal="justify" vertical="top"/>
    </xf>
    <xf numFmtId="0" fontId="16" fillId="0" borderId="1" xfId="1" applyFont="1" applyBorder="1" applyAlignment="1">
      <alignment horizontal="left" vertical="top" wrapText="1"/>
    </xf>
    <xf numFmtId="0" fontId="16" fillId="0" borderId="1" xfId="1" applyFont="1" applyBorder="1" applyAlignment="1">
      <alignment horizontal="left" vertical="top"/>
    </xf>
    <xf numFmtId="0" fontId="27" fillId="0" borderId="1" xfId="0" applyFont="1" applyBorder="1" applyAlignment="1">
      <alignment vertical="top" wrapText="1"/>
    </xf>
    <xf numFmtId="0" fontId="11" fillId="0" borderId="1" xfId="1" applyFont="1" applyBorder="1" applyAlignment="1">
      <alignment horizontal="center" vertical="top" wrapText="1"/>
    </xf>
    <xf numFmtId="0" fontId="7" fillId="0" borderId="1" xfId="12" applyFont="1" applyBorder="1" applyAlignment="1">
      <alignment horizontal="center" vertical="top" wrapText="1"/>
    </xf>
    <xf numFmtId="0" fontId="7" fillId="0" borderId="1" xfId="12" applyFont="1" applyBorder="1" applyAlignment="1">
      <alignment horizontal="left" vertical="top" wrapText="1"/>
    </xf>
    <xf numFmtId="0" fontId="9" fillId="0" borderId="1" xfId="0" applyFont="1" applyBorder="1" applyAlignment="1">
      <alignment vertical="top" wrapText="1"/>
    </xf>
    <xf numFmtId="49" fontId="11" fillId="0" borderId="0" xfId="0" applyNumberFormat="1" applyFont="1" applyAlignment="1">
      <alignment wrapText="1"/>
    </xf>
    <xf numFmtId="49" fontId="11" fillId="0" borderId="0" xfId="0" applyNumberFormat="1" applyFont="1" applyAlignment="1">
      <alignment horizontal="center"/>
    </xf>
    <xf numFmtId="49" fontId="7" fillId="0" borderId="0" xfId="1" applyNumberFormat="1" applyFont="1" applyAlignment="1">
      <alignment wrapText="1"/>
    </xf>
    <xf numFmtId="49" fontId="7" fillId="0" borderId="0" xfId="1" applyNumberFormat="1" applyFont="1" applyAlignment="1">
      <alignment horizontal="center"/>
    </xf>
    <xf numFmtId="49" fontId="24" fillId="2" borderId="1" xfId="0" applyNumberFormat="1" applyFont="1" applyFill="1" applyBorder="1" applyAlignment="1">
      <alignment vertical="center" wrapText="1"/>
    </xf>
    <xf numFmtId="49" fontId="25" fillId="0" borderId="1" xfId="0" applyNumberFormat="1" applyFont="1" applyBorder="1" applyAlignment="1">
      <alignment vertical="top" wrapText="1"/>
    </xf>
    <xf numFmtId="49" fontId="9" fillId="0" borderId="1" xfId="0" applyNumberFormat="1" applyFont="1" applyBorder="1" applyAlignment="1">
      <alignment vertical="top" wrapText="1"/>
    </xf>
    <xf numFmtId="49" fontId="7" fillId="0" borderId="1" xfId="1" applyNumberFormat="1" applyFont="1" applyBorder="1" applyAlignment="1">
      <alignment vertical="top" wrapText="1"/>
    </xf>
    <xf numFmtId="49" fontId="7" fillId="0" borderId="1" xfId="1" applyNumberFormat="1" applyFont="1" applyBorder="1" applyAlignment="1">
      <alignment horizontal="left" vertical="top" wrapText="1"/>
    </xf>
    <xf numFmtId="49" fontId="16" fillId="0" borderId="1" xfId="0" applyNumberFormat="1" applyFont="1" applyBorder="1" applyAlignment="1">
      <alignment vertical="top" wrapText="1"/>
    </xf>
    <xf numFmtId="49" fontId="25" fillId="3" borderId="1" xfId="0" applyNumberFormat="1" applyFont="1" applyFill="1" applyBorder="1" applyAlignment="1">
      <alignment vertical="top" wrapText="1"/>
    </xf>
    <xf numFmtId="49" fontId="9" fillId="3" borderId="1" xfId="0" applyNumberFormat="1" applyFont="1" applyFill="1" applyBorder="1" applyAlignment="1">
      <alignment vertical="top" wrapText="1"/>
    </xf>
    <xf numFmtId="49" fontId="16" fillId="3" borderId="1" xfId="1" applyNumberFormat="1" applyFont="1" applyFill="1" applyBorder="1" applyAlignment="1">
      <alignment vertical="top" wrapText="1"/>
    </xf>
    <xf numFmtId="49" fontId="16" fillId="3" borderId="1" xfId="1" quotePrefix="1" applyNumberFormat="1" applyFont="1" applyFill="1" applyBorder="1" applyAlignment="1">
      <alignment horizontal="left" vertical="top" wrapText="1"/>
    </xf>
    <xf numFmtId="49" fontId="7" fillId="0" borderId="1" xfId="11" applyNumberFormat="1" applyFont="1" applyBorder="1" applyAlignment="1">
      <alignment vertical="top" wrapText="1"/>
    </xf>
    <xf numFmtId="49" fontId="7" fillId="0" borderId="1" xfId="11" applyNumberFormat="1" applyFont="1" applyBorder="1" applyAlignment="1">
      <alignment horizontal="left" vertical="top" wrapText="1"/>
    </xf>
    <xf numFmtId="49" fontId="16" fillId="0" borderId="1" xfId="1" applyNumberFormat="1" applyFont="1" applyBorder="1" applyAlignment="1">
      <alignment horizontal="left" vertical="top" wrapText="1"/>
    </xf>
    <xf numFmtId="49" fontId="19" fillId="0" borderId="1" xfId="0" applyNumberFormat="1" applyFont="1" applyBorder="1" applyAlignment="1">
      <alignment horizontal="left" vertical="top" wrapText="1"/>
    </xf>
    <xf numFmtId="49" fontId="16" fillId="0" borderId="1" xfId="0" applyNumberFormat="1" applyFont="1" applyBorder="1" applyAlignment="1">
      <alignment horizontal="left" vertical="top" wrapText="1"/>
    </xf>
    <xf numFmtId="49" fontId="7" fillId="0" borderId="1" xfId="12" applyNumberFormat="1" applyFont="1" applyBorder="1" applyAlignment="1">
      <alignment vertical="top" wrapText="1"/>
    </xf>
    <xf numFmtId="49" fontId="7" fillId="0" borderId="1" xfId="12" applyNumberFormat="1" applyFont="1" applyBorder="1" applyAlignment="1">
      <alignment horizontal="left" vertical="top" wrapText="1"/>
    </xf>
    <xf numFmtId="49" fontId="18" fillId="0" borderId="1" xfId="10" applyNumberFormat="1" applyBorder="1" applyAlignment="1">
      <alignment horizontal="left" vertical="top" wrapText="1"/>
    </xf>
    <xf numFmtId="49" fontId="8" fillId="0" borderId="0" xfId="1" applyNumberFormat="1" applyFont="1" applyAlignment="1">
      <alignment wrapText="1"/>
    </xf>
    <xf numFmtId="49" fontId="8" fillId="0" borderId="0" xfId="1" applyNumberFormat="1" applyFont="1" applyAlignment="1">
      <alignment horizontal="center"/>
    </xf>
    <xf numFmtId="0" fontId="17" fillId="0" borderId="1" xfId="0" applyFont="1" applyBorder="1" applyAlignment="1">
      <alignment vertical="top"/>
    </xf>
    <xf numFmtId="49" fontId="19" fillId="0" borderId="1" xfId="0" applyNumberFormat="1" applyFont="1" applyBorder="1" applyAlignment="1">
      <alignment horizontal="justify" vertical="top"/>
    </xf>
    <xf numFmtId="49" fontId="7" fillId="0" borderId="1" xfId="0" applyNumberFormat="1" applyFont="1" applyBorder="1" applyAlignment="1">
      <alignment vertical="top" wrapText="1"/>
    </xf>
    <xf numFmtId="49" fontId="18" fillId="0" borderId="1" xfId="10" applyNumberFormat="1" applyBorder="1" applyAlignment="1">
      <alignment vertical="top" wrapText="1"/>
    </xf>
    <xf numFmtId="0" fontId="17" fillId="3" borderId="1" xfId="0" applyFont="1" applyFill="1" applyBorder="1" applyAlignment="1">
      <alignment vertical="top"/>
    </xf>
    <xf numFmtId="0" fontId="19" fillId="3" borderId="1" xfId="0" applyFont="1" applyFill="1" applyBorder="1" applyAlignment="1">
      <alignment horizontal="justify" vertical="top" wrapText="1"/>
    </xf>
    <xf numFmtId="0" fontId="16" fillId="0" borderId="1" xfId="0" applyFont="1" applyBorder="1" applyAlignment="1">
      <alignment horizontal="center" vertical="top" wrapText="1"/>
    </xf>
    <xf numFmtId="0" fontId="9" fillId="0" borderId="1" xfId="0" applyFont="1" applyBorder="1" applyAlignment="1">
      <alignment horizontal="center" vertical="top"/>
    </xf>
    <xf numFmtId="0" fontId="16" fillId="0" borderId="1" xfId="0" applyFont="1" applyBorder="1" applyAlignment="1">
      <alignment horizontal="justify" vertical="top"/>
    </xf>
    <xf numFmtId="0" fontId="9" fillId="0" borderId="2" xfId="1" applyFont="1" applyBorder="1" applyAlignment="1">
      <alignment horizontal="left" vertical="top" wrapText="1"/>
    </xf>
    <xf numFmtId="0" fontId="9" fillId="0" borderId="3" xfId="1" applyFont="1" applyBorder="1" applyAlignment="1">
      <alignment horizontal="left" vertical="top" wrapText="1"/>
    </xf>
    <xf numFmtId="0" fontId="14" fillId="0" borderId="1" xfId="1" applyFont="1" applyBorder="1" applyAlignment="1">
      <alignment horizontal="center" vertical="center" wrapText="1"/>
    </xf>
    <xf numFmtId="0" fontId="11" fillId="0" borderId="0" xfId="0" applyFont="1" applyAlignment="1">
      <alignment horizontal="left"/>
    </xf>
    <xf numFmtId="0" fontId="11" fillId="0" borderId="1" xfId="1" applyFont="1" applyBorder="1" applyAlignment="1">
      <alignment horizontal="center" vertical="center" wrapText="1"/>
    </xf>
    <xf numFmtId="0" fontId="13" fillId="0" borderId="1" xfId="1" applyFont="1" applyBorder="1" applyAlignment="1">
      <alignment horizontal="center" vertical="center" wrapText="1"/>
    </xf>
    <xf numFmtId="0" fontId="15" fillId="0" borderId="1" xfId="1" applyFont="1" applyBorder="1" applyAlignment="1">
      <alignment horizontal="center" vertical="center" wrapText="1"/>
    </xf>
    <xf numFmtId="0" fontId="7" fillId="0" borderId="1" xfId="1" applyFont="1" applyBorder="1" applyAlignment="1">
      <alignment horizontal="center" vertical="center" wrapText="1"/>
    </xf>
    <xf numFmtId="49" fontId="11" fillId="0" borderId="1" xfId="1" applyNumberFormat="1" applyFont="1" applyBorder="1" applyAlignment="1">
      <alignment vertical="center" wrapText="1"/>
    </xf>
    <xf numFmtId="49" fontId="23" fillId="2" borderId="1" xfId="0" applyNumberFormat="1" applyFont="1" applyFill="1" applyBorder="1" applyAlignment="1">
      <alignment horizontal="center" vertical="center" wrapText="1"/>
    </xf>
    <xf numFmtId="49" fontId="23" fillId="2" borderId="1" xfId="0" applyNumberFormat="1" applyFont="1" applyFill="1" applyBorder="1" applyAlignment="1">
      <alignment vertical="center" wrapText="1"/>
    </xf>
    <xf numFmtId="49" fontId="7" fillId="0" borderId="1" xfId="1" applyNumberFormat="1" applyFont="1" applyBorder="1" applyAlignment="1">
      <alignment horizontal="center" vertical="center" wrapText="1"/>
    </xf>
    <xf numFmtId="49" fontId="11" fillId="0" borderId="1" xfId="1" applyNumberFormat="1" applyFont="1" applyBorder="1" applyAlignment="1">
      <alignment horizontal="center" vertical="center" wrapText="1"/>
    </xf>
  </cellXfs>
  <cellStyles count="13">
    <cellStyle name="Hyperlink" xfId="10" builtinId="8"/>
    <cellStyle name="Hyperlink 2" xfId="2"/>
    <cellStyle name="Normal" xfId="0" builtinId="0"/>
    <cellStyle name="Normal 13" xfId="3"/>
    <cellStyle name="Normal 14" xfId="4"/>
    <cellStyle name="Normal 2" xfId="1"/>
    <cellStyle name="Normal 2 2" xfId="5"/>
    <cellStyle name="Normal 2 2 2" xfId="12"/>
    <cellStyle name="Normal 2 3" xfId="11"/>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0</xdr:colOff>
      <xdr:row>1</xdr:row>
      <xdr:rowOff>0</xdr:rowOff>
    </xdr:from>
    <xdr:to>
      <xdr:col>24</xdr:col>
      <xdr:colOff>450150</xdr:colOff>
      <xdr:row>3</xdr:row>
      <xdr:rowOff>163285</xdr:rowOff>
    </xdr:to>
    <xdr:sp macro="" textlink="">
      <xdr:nvSpPr>
        <xdr:cNvPr id="3" name="Rectangle 2" descr="58321316-0490-44f3-a9e3-5ab78ae7e8d3">
          <a:extLst>
            <a:ext uri="{FF2B5EF4-FFF2-40B4-BE49-F238E27FC236}">
              <a16:creationId xmlns:a16="http://schemas.microsoft.com/office/drawing/2014/main" xmlns="" id="{E18F203C-0819-4B5E-8A4F-B232183EEDFB}"/>
            </a:ext>
          </a:extLst>
        </xdr:cNvPr>
        <xdr:cNvSpPr/>
      </xdr:nvSpPr>
      <xdr:spPr>
        <a:xfrm>
          <a:off x="19675929" y="226786"/>
          <a:ext cx="5593650" cy="109764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a:t>
          </a:r>
          <a:r>
            <a:rPr lang="en-US" sz="1400" b="1">
              <a:latin typeface="+mj-lt"/>
            </a:rPr>
            <a:t>20</a:t>
          </a:r>
        </a:p>
        <a:p>
          <a:pPr algn="ctr"/>
          <a:r>
            <a:rPr lang="vi-VN" sz="1400" b="1" baseline="0">
              <a:latin typeface="+mj-lt"/>
            </a:rPr>
            <a:t> (Cập nhật đối với HP/MH theo chương trình hiện hành</a:t>
          </a:r>
          <a:r>
            <a:rPr lang="en-US" sz="1400" b="1" baseline="0">
              <a:latin typeface="+mj-lt"/>
            </a:rPr>
            <a:t> 06 CLC</a:t>
          </a:r>
          <a:r>
            <a:rPr lang="vi-VN" sz="1400" b="1" baseline="0">
              <a:latin typeface="+mj-lt"/>
            </a:rPr>
            <a:t>)</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vla.com.vn/" TargetMode="External"/><Relationship Id="rId7" Type="http://schemas.openxmlformats.org/officeDocument/2006/relationships/drawing" Target="../drawings/drawing1.xml"/><Relationship Id="rId2" Type="http://schemas.openxmlformats.org/officeDocument/2006/relationships/hyperlink" Target="http://www.customs.gov.vn/" TargetMode="External"/><Relationship Id="rId1" Type="http://schemas.openxmlformats.org/officeDocument/2006/relationships/hyperlink" Target="https://www.most.gov.vn/" TargetMode="External"/><Relationship Id="rId6" Type="http://schemas.openxmlformats.org/officeDocument/2006/relationships/printerSettings" Target="../printerSettings/printerSettings1.bin"/><Relationship Id="rId5" Type="http://schemas.openxmlformats.org/officeDocument/2006/relationships/hyperlink" Target="https://fiata.com/" TargetMode="External"/><Relationship Id="rId4" Type="http://schemas.openxmlformats.org/officeDocument/2006/relationships/hyperlink" Target="https://fiat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1"/>
  <sheetViews>
    <sheetView tabSelected="1" zoomScale="55" zoomScaleNormal="55" workbookViewId="0">
      <pane xSplit="5" ySplit="6" topLeftCell="V22" activePane="bottomRight" state="frozen"/>
      <selection pane="topRight" activeCell="F1" sqref="F1"/>
      <selection pane="bottomLeft" activeCell="A7" sqref="A7"/>
      <selection pane="bottomRight" activeCell="L15" sqref="L15"/>
    </sheetView>
  </sheetViews>
  <sheetFormatPr defaultColWidth="9.140625" defaultRowHeight="18.75" x14ac:dyDescent="0.3"/>
  <cols>
    <col min="1" max="1" width="36.5703125" style="11" hidden="1" customWidth="1"/>
    <col min="2" max="2" width="4.42578125" style="10" customWidth="1"/>
    <col min="3" max="3" width="29.7109375" style="22" customWidth="1"/>
    <col min="4" max="4" width="4.42578125" style="10" customWidth="1"/>
    <col min="5" max="6" width="13.140625" style="10" customWidth="1"/>
    <col min="7" max="7" width="14.140625" style="31" customWidth="1"/>
    <col min="8" max="8" width="6.5703125" style="10" customWidth="1"/>
    <col min="9" max="9" width="5.85546875" style="10" customWidth="1"/>
    <col min="10" max="10" width="7" style="10" customWidth="1"/>
    <col min="11" max="11" width="9.140625" style="10" customWidth="1"/>
    <col min="12" max="12" width="19.7109375" style="18" customWidth="1"/>
    <col min="13" max="13" width="8.42578125" style="10" customWidth="1"/>
    <col min="14" max="14" width="5.28515625" style="10" customWidth="1"/>
    <col min="15" max="15" width="7.140625" style="10" customWidth="1"/>
    <col min="16" max="16" width="9.7109375" style="10" customWidth="1"/>
    <col min="17" max="17" width="6.5703125" style="10" customWidth="1"/>
    <col min="18" max="18" width="7.140625" style="10" customWidth="1"/>
    <col min="19" max="19" width="9.42578125" style="10" customWidth="1"/>
    <col min="20" max="20" width="47.85546875" style="82" customWidth="1"/>
    <col min="21" max="21" width="31.85546875" style="82" customWidth="1"/>
    <col min="22" max="22" width="41.5703125" style="82" customWidth="1"/>
    <col min="23" max="23" width="33.42578125" style="82" customWidth="1"/>
    <col min="24" max="24" width="40.140625" style="82" customWidth="1"/>
    <col min="25" max="25" width="41.42578125" style="83" customWidth="1"/>
    <col min="26" max="26" width="28.7109375" style="83" customWidth="1"/>
    <col min="27" max="27" width="10.85546875" style="10" customWidth="1"/>
    <col min="28" max="28" width="10.140625" style="10" customWidth="1"/>
    <col min="29" max="29" width="6.7109375" style="10" customWidth="1"/>
    <col min="30" max="30" width="7" style="10" hidden="1" customWidth="1"/>
    <col min="31" max="31" width="6.140625" style="10" customWidth="1"/>
    <col min="32" max="32" width="7.140625" style="10" customWidth="1"/>
    <col min="33" max="33" width="7.42578125" style="10" hidden="1" customWidth="1"/>
    <col min="34" max="34" width="7" style="10" customWidth="1"/>
    <col min="35" max="35" width="5.7109375" style="10" customWidth="1"/>
    <col min="36" max="37" width="6.42578125" style="10" customWidth="1"/>
    <col min="38" max="38" width="7.85546875" style="10" customWidth="1"/>
    <col min="39" max="39" width="8.42578125" style="10" customWidth="1"/>
    <col min="40" max="40" width="7.42578125" style="10" customWidth="1"/>
    <col min="41" max="41" width="27.42578125" style="11" customWidth="1"/>
    <col min="42" max="16384" width="9.140625" style="11"/>
  </cols>
  <sheetData>
    <row r="1" spans="1:40" s="2" customFormat="1" x14ac:dyDescent="0.3">
      <c r="B1" s="96" t="s">
        <v>38</v>
      </c>
      <c r="C1" s="96"/>
      <c r="D1" s="96"/>
      <c r="E1" s="1"/>
      <c r="F1" s="1"/>
      <c r="G1" s="26"/>
      <c r="H1" s="1"/>
      <c r="I1" s="1"/>
      <c r="J1" s="1"/>
      <c r="K1" s="1"/>
      <c r="L1" s="16"/>
      <c r="M1" s="1"/>
      <c r="N1" s="1"/>
      <c r="O1" s="1"/>
      <c r="P1" s="1"/>
      <c r="Q1" s="1"/>
      <c r="R1" s="1"/>
      <c r="S1" s="1"/>
      <c r="T1" s="60"/>
      <c r="U1" s="60"/>
      <c r="V1" s="60"/>
      <c r="W1" s="60"/>
      <c r="X1" s="60"/>
      <c r="Y1" s="61"/>
      <c r="Z1" s="61"/>
      <c r="AA1" s="1"/>
      <c r="AB1" s="1"/>
      <c r="AC1" s="1"/>
      <c r="AD1" s="1"/>
      <c r="AE1" s="1"/>
      <c r="AF1" s="1"/>
      <c r="AG1" s="1"/>
      <c r="AH1" s="1"/>
      <c r="AI1" s="1"/>
      <c r="AJ1" s="1"/>
      <c r="AK1" s="1"/>
      <c r="AL1" s="1"/>
      <c r="AM1" s="1"/>
      <c r="AN1" s="1"/>
    </row>
    <row r="2" spans="1:40" s="4" customFormat="1" ht="18.600000000000001" x14ac:dyDescent="0.45">
      <c r="B2" s="3"/>
      <c r="C2" s="20"/>
      <c r="D2" s="5"/>
      <c r="E2" s="5"/>
      <c r="F2" s="5"/>
      <c r="G2" s="27"/>
      <c r="H2" s="5"/>
      <c r="I2" s="5"/>
      <c r="J2" s="1"/>
      <c r="K2" s="1"/>
      <c r="L2" s="16"/>
      <c r="M2" s="1"/>
      <c r="N2" s="1"/>
      <c r="O2" s="1"/>
      <c r="P2" s="1"/>
      <c r="Q2" s="1"/>
      <c r="R2" s="1"/>
      <c r="S2" s="1"/>
      <c r="T2" s="60"/>
      <c r="U2" s="60"/>
      <c r="V2" s="60"/>
      <c r="W2" s="60"/>
      <c r="X2" s="60"/>
      <c r="Y2" s="61"/>
      <c r="Z2" s="61"/>
      <c r="AA2" s="1"/>
      <c r="AB2" s="1"/>
      <c r="AC2" s="1"/>
      <c r="AD2" s="1"/>
      <c r="AE2" s="1"/>
      <c r="AF2" s="1"/>
      <c r="AG2" s="5"/>
      <c r="AH2" s="5"/>
      <c r="AI2" s="5"/>
      <c r="AJ2" s="5"/>
      <c r="AK2" s="5"/>
      <c r="AL2" s="5"/>
      <c r="AM2" s="5"/>
      <c r="AN2" s="5"/>
    </row>
    <row r="3" spans="1:40" s="7" customFormat="1" ht="54.95" customHeight="1" x14ac:dyDescent="0.4">
      <c r="B3" s="6"/>
      <c r="C3" s="21"/>
      <c r="D3" s="6"/>
      <c r="E3" s="6"/>
      <c r="F3" s="6"/>
      <c r="G3" s="28"/>
      <c r="H3" s="6"/>
      <c r="I3" s="6"/>
      <c r="J3" s="6"/>
      <c r="K3" s="6"/>
      <c r="L3" s="17"/>
      <c r="M3" s="6"/>
      <c r="N3" s="6"/>
      <c r="O3" s="6"/>
      <c r="P3" s="6"/>
      <c r="Q3" s="6"/>
      <c r="R3" s="6"/>
      <c r="S3" s="6"/>
      <c r="T3" s="62"/>
      <c r="U3" s="62"/>
      <c r="V3" s="62"/>
      <c r="W3" s="62"/>
      <c r="X3" s="62"/>
      <c r="Y3" s="63"/>
      <c r="Z3" s="63"/>
      <c r="AA3" s="6"/>
      <c r="AB3" s="6"/>
      <c r="AC3" s="6"/>
      <c r="AD3" s="6"/>
      <c r="AE3" s="6"/>
      <c r="AF3" s="6"/>
      <c r="AG3" s="6"/>
      <c r="AH3" s="6"/>
      <c r="AI3" s="6"/>
      <c r="AJ3" s="6"/>
      <c r="AK3" s="6"/>
      <c r="AL3" s="6"/>
      <c r="AM3" s="6"/>
      <c r="AN3" s="6"/>
    </row>
    <row r="4" spans="1:40" s="7" customFormat="1" ht="27.95" customHeight="1" x14ac:dyDescent="0.3">
      <c r="B4" s="97" t="s">
        <v>14</v>
      </c>
      <c r="C4" s="97" t="s">
        <v>16</v>
      </c>
      <c r="D4" s="97" t="s">
        <v>5</v>
      </c>
      <c r="E4" s="97" t="s">
        <v>40</v>
      </c>
      <c r="F4" s="97" t="s">
        <v>111</v>
      </c>
      <c r="G4" s="95" t="s">
        <v>28</v>
      </c>
      <c r="H4" s="97" t="s">
        <v>35</v>
      </c>
      <c r="I4" s="97"/>
      <c r="J4" s="97" t="s">
        <v>32</v>
      </c>
      <c r="K4" s="97"/>
      <c r="L4" s="97" t="s">
        <v>45</v>
      </c>
      <c r="M4" s="97" t="s">
        <v>31</v>
      </c>
      <c r="N4" s="97"/>
      <c r="O4" s="97"/>
      <c r="P4" s="97"/>
      <c r="Q4" s="97"/>
      <c r="R4" s="97"/>
      <c r="S4" s="97"/>
      <c r="T4" s="101" t="s">
        <v>9</v>
      </c>
      <c r="U4" s="101"/>
      <c r="V4" s="101"/>
      <c r="W4" s="101"/>
      <c r="X4" s="105" t="s">
        <v>19</v>
      </c>
      <c r="Y4" s="105"/>
      <c r="Z4" s="105"/>
      <c r="AA4" s="97" t="s">
        <v>29</v>
      </c>
      <c r="AB4" s="97"/>
      <c r="AC4" s="97" t="s">
        <v>43</v>
      </c>
      <c r="AD4" s="97"/>
      <c r="AE4" s="97"/>
      <c r="AF4" s="97"/>
      <c r="AG4" s="97"/>
      <c r="AH4" s="97"/>
      <c r="AI4" s="97"/>
      <c r="AJ4" s="97"/>
      <c r="AK4" s="97"/>
      <c r="AL4" s="97"/>
      <c r="AM4" s="97"/>
      <c r="AN4" s="97"/>
    </row>
    <row r="5" spans="1:40" s="7" customFormat="1" ht="20.100000000000001" customHeight="1" x14ac:dyDescent="0.3">
      <c r="B5" s="97"/>
      <c r="C5" s="97"/>
      <c r="D5" s="97"/>
      <c r="E5" s="97"/>
      <c r="F5" s="97"/>
      <c r="G5" s="95"/>
      <c r="H5" s="98" t="s">
        <v>36</v>
      </c>
      <c r="I5" s="99" t="s">
        <v>37</v>
      </c>
      <c r="J5" s="100" t="s">
        <v>33</v>
      </c>
      <c r="K5" s="100" t="s">
        <v>34</v>
      </c>
      <c r="L5" s="97"/>
      <c r="M5" s="98" t="s">
        <v>30</v>
      </c>
      <c r="N5" s="98"/>
      <c r="O5" s="98"/>
      <c r="P5" s="98"/>
      <c r="Q5" s="98"/>
      <c r="R5" s="98"/>
      <c r="S5" s="97" t="s">
        <v>8</v>
      </c>
      <c r="T5" s="102" t="s">
        <v>10</v>
      </c>
      <c r="U5" s="103" t="s">
        <v>11</v>
      </c>
      <c r="V5" s="103"/>
      <c r="W5" s="103"/>
      <c r="X5" s="104" t="s">
        <v>17</v>
      </c>
      <c r="Y5" s="104" t="s">
        <v>18</v>
      </c>
      <c r="Z5" s="104" t="s">
        <v>39</v>
      </c>
      <c r="AA5" s="97"/>
      <c r="AB5" s="97"/>
      <c r="AC5" s="95" t="s">
        <v>22</v>
      </c>
      <c r="AD5" s="32"/>
      <c r="AE5" s="95" t="s">
        <v>2</v>
      </c>
      <c r="AF5" s="95" t="s">
        <v>23</v>
      </c>
      <c r="AG5" s="32"/>
      <c r="AH5" s="95" t="s">
        <v>24</v>
      </c>
      <c r="AI5" s="95" t="s">
        <v>25</v>
      </c>
      <c r="AJ5" s="95" t="s">
        <v>26</v>
      </c>
      <c r="AK5" s="95" t="s">
        <v>41</v>
      </c>
      <c r="AL5" s="95" t="s">
        <v>42</v>
      </c>
      <c r="AM5" s="95" t="s">
        <v>27</v>
      </c>
      <c r="AN5" s="95" t="s">
        <v>0</v>
      </c>
    </row>
    <row r="6" spans="1:40" s="7" customFormat="1" ht="77.099999999999994" customHeight="1" x14ac:dyDescent="0.3">
      <c r="B6" s="97"/>
      <c r="C6" s="97"/>
      <c r="D6" s="97"/>
      <c r="E6" s="97"/>
      <c r="F6" s="97"/>
      <c r="G6" s="95"/>
      <c r="H6" s="98"/>
      <c r="I6" s="99"/>
      <c r="J6" s="100"/>
      <c r="K6" s="100"/>
      <c r="L6" s="97"/>
      <c r="M6" s="8" t="s">
        <v>4</v>
      </c>
      <c r="N6" s="8" t="s">
        <v>6</v>
      </c>
      <c r="O6" s="8" t="s">
        <v>3</v>
      </c>
      <c r="P6" s="8" t="s">
        <v>46</v>
      </c>
      <c r="Q6" s="8" t="s">
        <v>7</v>
      </c>
      <c r="R6" s="32" t="s">
        <v>1</v>
      </c>
      <c r="S6" s="97"/>
      <c r="T6" s="102"/>
      <c r="U6" s="64" t="s">
        <v>173</v>
      </c>
      <c r="V6" s="64" t="s">
        <v>13</v>
      </c>
      <c r="W6" s="64" t="s">
        <v>12</v>
      </c>
      <c r="X6" s="104"/>
      <c r="Y6" s="104"/>
      <c r="Z6" s="104"/>
      <c r="AA6" s="33" t="s">
        <v>20</v>
      </c>
      <c r="AB6" s="33" t="s">
        <v>21</v>
      </c>
      <c r="AC6" s="95"/>
      <c r="AD6" s="32"/>
      <c r="AE6" s="95"/>
      <c r="AF6" s="95"/>
      <c r="AG6" s="32"/>
      <c r="AH6" s="95"/>
      <c r="AI6" s="95"/>
      <c r="AJ6" s="95"/>
      <c r="AK6" s="95"/>
      <c r="AL6" s="95"/>
      <c r="AM6" s="95"/>
      <c r="AN6" s="95"/>
    </row>
    <row r="7" spans="1:40" s="9" customFormat="1" ht="123" customHeight="1" x14ac:dyDescent="0.25">
      <c r="A7" s="84" t="s">
        <v>80</v>
      </c>
      <c r="B7" s="34">
        <v>1</v>
      </c>
      <c r="C7" s="35" t="s">
        <v>150</v>
      </c>
      <c r="D7" s="36">
        <v>2</v>
      </c>
      <c r="E7" s="13" t="s">
        <v>69</v>
      </c>
      <c r="F7" s="13" t="s">
        <v>15</v>
      </c>
      <c r="G7" s="37" t="s">
        <v>57</v>
      </c>
      <c r="H7" s="38">
        <v>30</v>
      </c>
      <c r="I7" s="38">
        <v>3</v>
      </c>
      <c r="J7" s="38" t="s">
        <v>15</v>
      </c>
      <c r="K7" s="38"/>
      <c r="L7" s="12" t="s">
        <v>160</v>
      </c>
      <c r="M7" s="13">
        <v>20</v>
      </c>
      <c r="N7" s="13">
        <v>4</v>
      </c>
      <c r="O7" s="13">
        <v>5</v>
      </c>
      <c r="P7" s="38"/>
      <c r="Q7" s="38">
        <v>1</v>
      </c>
      <c r="R7" s="13">
        <f t="shared" ref="R7" si="0">M7+N7+O7+P7+Q7</f>
        <v>30</v>
      </c>
      <c r="S7" s="13">
        <v>60</v>
      </c>
      <c r="T7" s="65" t="s">
        <v>137</v>
      </c>
      <c r="U7" s="65" t="s">
        <v>138</v>
      </c>
      <c r="V7" s="65" t="s">
        <v>139</v>
      </c>
      <c r="W7" s="66" t="s">
        <v>140</v>
      </c>
      <c r="X7" s="67" t="s">
        <v>162</v>
      </c>
      <c r="Y7" s="68" t="s">
        <v>164</v>
      </c>
      <c r="Z7" s="68" t="s">
        <v>53</v>
      </c>
      <c r="AA7" s="38" t="s">
        <v>15</v>
      </c>
      <c r="AB7" s="38" t="s">
        <v>15</v>
      </c>
      <c r="AC7" s="38" t="s">
        <v>15</v>
      </c>
      <c r="AD7" s="38"/>
      <c r="AE7" s="38"/>
      <c r="AF7" s="38" t="s">
        <v>15</v>
      </c>
      <c r="AG7" s="38"/>
      <c r="AH7" s="38"/>
      <c r="AI7" s="38"/>
      <c r="AJ7" s="38" t="s">
        <v>15</v>
      </c>
      <c r="AK7" s="38"/>
      <c r="AL7" s="38"/>
      <c r="AM7" s="38"/>
      <c r="AN7" s="38"/>
    </row>
    <row r="8" spans="1:40" s="9" customFormat="1" ht="222" customHeight="1" x14ac:dyDescent="0.25">
      <c r="A8" s="84" t="s">
        <v>81</v>
      </c>
      <c r="B8" s="13">
        <v>2</v>
      </c>
      <c r="C8" s="12" t="s">
        <v>104</v>
      </c>
      <c r="D8" s="13">
        <v>2</v>
      </c>
      <c r="E8" s="13" t="s">
        <v>69</v>
      </c>
      <c r="F8" s="13" t="s">
        <v>15</v>
      </c>
      <c r="G8" s="29" t="s">
        <v>57</v>
      </c>
      <c r="H8" s="13">
        <v>30</v>
      </c>
      <c r="I8" s="13">
        <v>3</v>
      </c>
      <c r="J8" s="13" t="s">
        <v>15</v>
      </c>
      <c r="K8" s="13"/>
      <c r="L8" s="13" t="s">
        <v>161</v>
      </c>
      <c r="M8" s="13">
        <v>17</v>
      </c>
      <c r="N8" s="13">
        <v>3</v>
      </c>
      <c r="O8" s="13">
        <v>6</v>
      </c>
      <c r="P8" s="13">
        <v>3</v>
      </c>
      <c r="Q8" s="13">
        <v>1</v>
      </c>
      <c r="R8" s="13">
        <v>30</v>
      </c>
      <c r="S8" s="13">
        <v>60</v>
      </c>
      <c r="T8" s="65" t="s">
        <v>141</v>
      </c>
      <c r="U8" s="65" t="s">
        <v>142</v>
      </c>
      <c r="V8" s="65" t="s">
        <v>143</v>
      </c>
      <c r="W8" s="66" t="s">
        <v>140</v>
      </c>
      <c r="X8" s="67" t="s">
        <v>166</v>
      </c>
      <c r="Y8" s="68" t="s">
        <v>58</v>
      </c>
      <c r="Z8" s="85" t="s">
        <v>59</v>
      </c>
      <c r="AA8" s="13" t="s">
        <v>15</v>
      </c>
      <c r="AB8" s="13" t="s">
        <v>15</v>
      </c>
      <c r="AC8" s="14"/>
      <c r="AD8" s="14"/>
      <c r="AE8" s="14"/>
      <c r="AF8" s="14"/>
      <c r="AG8" s="14"/>
      <c r="AH8" s="14"/>
      <c r="AI8" s="14"/>
      <c r="AJ8" s="14" t="s">
        <v>15</v>
      </c>
      <c r="AK8" s="14"/>
      <c r="AL8" s="14"/>
      <c r="AM8" s="14"/>
      <c r="AN8" s="38"/>
    </row>
    <row r="9" spans="1:40" s="9" customFormat="1" ht="201" customHeight="1" x14ac:dyDescent="0.25">
      <c r="A9" s="84" t="s">
        <v>55</v>
      </c>
      <c r="B9" s="13">
        <v>3</v>
      </c>
      <c r="C9" s="12" t="s">
        <v>60</v>
      </c>
      <c r="D9" s="13">
        <v>2</v>
      </c>
      <c r="E9" s="13" t="s">
        <v>48</v>
      </c>
      <c r="F9" s="13" t="s">
        <v>15</v>
      </c>
      <c r="G9" s="29" t="s">
        <v>57</v>
      </c>
      <c r="H9" s="13">
        <v>30</v>
      </c>
      <c r="I9" s="13">
        <v>3</v>
      </c>
      <c r="J9" s="13"/>
      <c r="K9" s="13" t="s">
        <v>15</v>
      </c>
      <c r="L9" s="13" t="s">
        <v>112</v>
      </c>
      <c r="M9" s="13">
        <v>21</v>
      </c>
      <c r="N9" s="13">
        <v>3</v>
      </c>
      <c r="O9" s="13">
        <v>5</v>
      </c>
      <c r="P9" s="13"/>
      <c r="Q9" s="13">
        <v>1</v>
      </c>
      <c r="R9" s="13">
        <v>30</v>
      </c>
      <c r="S9" s="13">
        <v>60</v>
      </c>
      <c r="T9" s="69" t="s">
        <v>61</v>
      </c>
      <c r="U9" s="69" t="s">
        <v>114</v>
      </c>
      <c r="V9" s="69" t="s">
        <v>62</v>
      </c>
      <c r="W9" s="66" t="s">
        <v>49</v>
      </c>
      <c r="X9" s="86" t="s">
        <v>63</v>
      </c>
      <c r="Y9" s="69" t="s">
        <v>64</v>
      </c>
      <c r="Z9" s="87" t="s">
        <v>65</v>
      </c>
      <c r="AA9" s="13" t="s">
        <v>15</v>
      </c>
      <c r="AB9" s="13" t="s">
        <v>15</v>
      </c>
      <c r="AC9" s="14"/>
      <c r="AD9" s="14"/>
      <c r="AE9" s="14" t="s">
        <v>15</v>
      </c>
      <c r="AF9" s="14"/>
      <c r="AG9" s="14"/>
      <c r="AH9" s="14"/>
      <c r="AI9" s="14"/>
      <c r="AJ9" s="14"/>
      <c r="AK9" s="14"/>
      <c r="AL9" s="14"/>
      <c r="AM9" s="14"/>
      <c r="AN9" s="38"/>
    </row>
    <row r="10" spans="1:40" s="25" customFormat="1" ht="228.75" customHeight="1" x14ac:dyDescent="0.25">
      <c r="A10" s="88" t="s">
        <v>82</v>
      </c>
      <c r="B10" s="40">
        <v>4</v>
      </c>
      <c r="C10" s="41" t="s">
        <v>105</v>
      </c>
      <c r="D10" s="40">
        <v>3</v>
      </c>
      <c r="E10" s="40" t="s">
        <v>106</v>
      </c>
      <c r="F10" s="40" t="s">
        <v>15</v>
      </c>
      <c r="G10" s="42" t="s">
        <v>57</v>
      </c>
      <c r="H10" s="43">
        <v>45</v>
      </c>
      <c r="I10" s="43">
        <v>3</v>
      </c>
      <c r="J10" s="43" t="s">
        <v>15</v>
      </c>
      <c r="K10" s="40"/>
      <c r="L10" s="89" t="s">
        <v>155</v>
      </c>
      <c r="M10" s="44">
        <v>30</v>
      </c>
      <c r="N10" s="44">
        <v>6</v>
      </c>
      <c r="O10" s="44">
        <v>4</v>
      </c>
      <c r="P10" s="44">
        <v>3</v>
      </c>
      <c r="Q10" s="44">
        <v>2</v>
      </c>
      <c r="R10" s="43">
        <f t="shared" ref="R10" si="1">M10+N10+O10+P10+Q10</f>
        <v>45</v>
      </c>
      <c r="S10" s="44">
        <v>90</v>
      </c>
      <c r="T10" s="70" t="s">
        <v>115</v>
      </c>
      <c r="U10" s="70" t="s">
        <v>116</v>
      </c>
      <c r="V10" s="70" t="s">
        <v>117</v>
      </c>
      <c r="W10" s="71" t="s">
        <v>113</v>
      </c>
      <c r="X10" s="72" t="s">
        <v>168</v>
      </c>
      <c r="Y10" s="73" t="s">
        <v>144</v>
      </c>
      <c r="Z10" s="73" t="s">
        <v>68</v>
      </c>
      <c r="AA10" s="44" t="s">
        <v>15</v>
      </c>
      <c r="AB10" s="44" t="s">
        <v>15</v>
      </c>
      <c r="AC10" s="44" t="s">
        <v>15</v>
      </c>
      <c r="AD10" s="44"/>
      <c r="AE10" s="44"/>
      <c r="AF10" s="44" t="s">
        <v>15</v>
      </c>
      <c r="AG10" s="44"/>
      <c r="AH10" s="44" t="s">
        <v>15</v>
      </c>
      <c r="AI10" s="24"/>
      <c r="AJ10" s="24"/>
      <c r="AK10" s="24"/>
      <c r="AL10" s="24"/>
      <c r="AM10" s="24"/>
      <c r="AN10" s="44"/>
    </row>
    <row r="11" spans="1:40" s="9" customFormat="1" ht="190.5" customHeight="1" x14ac:dyDescent="0.25">
      <c r="A11" s="84" t="s">
        <v>83</v>
      </c>
      <c r="B11" s="45">
        <v>5</v>
      </c>
      <c r="C11" s="45" t="s">
        <v>47</v>
      </c>
      <c r="D11" s="46">
        <v>2</v>
      </c>
      <c r="E11" s="46" t="s">
        <v>48</v>
      </c>
      <c r="F11" s="46" t="s">
        <v>15</v>
      </c>
      <c r="G11" s="29" t="s">
        <v>57</v>
      </c>
      <c r="H11" s="46">
        <v>30</v>
      </c>
      <c r="I11" s="46">
        <v>3</v>
      </c>
      <c r="J11" s="46" t="s">
        <v>15</v>
      </c>
      <c r="K11" s="46"/>
      <c r="L11" s="45" t="s">
        <v>54</v>
      </c>
      <c r="M11" s="46">
        <v>20</v>
      </c>
      <c r="N11" s="46">
        <v>4</v>
      </c>
      <c r="O11" s="46">
        <v>5</v>
      </c>
      <c r="P11" s="46"/>
      <c r="Q11" s="46">
        <v>1</v>
      </c>
      <c r="R11" s="47">
        <v>30</v>
      </c>
      <c r="S11" s="46">
        <v>60</v>
      </c>
      <c r="T11" s="69" t="s">
        <v>118</v>
      </c>
      <c r="U11" s="69" t="s">
        <v>119</v>
      </c>
      <c r="V11" s="69" t="s">
        <v>120</v>
      </c>
      <c r="W11" s="66" t="s">
        <v>121</v>
      </c>
      <c r="X11" s="74" t="s">
        <v>50</v>
      </c>
      <c r="Y11" s="75" t="s">
        <v>51</v>
      </c>
      <c r="Z11" s="75" t="s">
        <v>52</v>
      </c>
      <c r="AA11" s="47" t="s">
        <v>15</v>
      </c>
      <c r="AB11" s="48" t="s">
        <v>15</v>
      </c>
      <c r="AC11" s="48" t="s">
        <v>15</v>
      </c>
      <c r="AD11" s="48"/>
      <c r="AE11" s="48"/>
      <c r="AF11" s="48"/>
      <c r="AG11" s="48"/>
      <c r="AH11" s="48"/>
      <c r="AI11" s="48"/>
      <c r="AJ11" s="48" t="s">
        <v>15</v>
      </c>
      <c r="AK11" s="48"/>
      <c r="AL11" s="48"/>
      <c r="AM11" s="48"/>
      <c r="AN11" s="49"/>
    </row>
    <row r="12" spans="1:40" s="9" customFormat="1" ht="397.5" customHeight="1" x14ac:dyDescent="0.25">
      <c r="A12" s="84" t="s">
        <v>84</v>
      </c>
      <c r="B12" s="50">
        <v>6</v>
      </c>
      <c r="C12" s="51" t="s">
        <v>107</v>
      </c>
      <c r="D12" s="50">
        <v>2</v>
      </c>
      <c r="E12" s="50" t="s">
        <v>69</v>
      </c>
      <c r="F12" s="50" t="s">
        <v>15</v>
      </c>
      <c r="G12" s="29" t="s">
        <v>57</v>
      </c>
      <c r="H12" s="50">
        <v>30</v>
      </c>
      <c r="I12" s="50">
        <v>3</v>
      </c>
      <c r="J12" s="50" t="s">
        <v>15</v>
      </c>
      <c r="K12" s="50"/>
      <c r="L12" s="52" t="s">
        <v>156</v>
      </c>
      <c r="M12" s="50">
        <v>21</v>
      </c>
      <c r="N12" s="50">
        <v>5</v>
      </c>
      <c r="O12" s="50">
        <v>3</v>
      </c>
      <c r="P12" s="50"/>
      <c r="Q12" s="50">
        <v>1</v>
      </c>
      <c r="R12" s="50">
        <f>M12+N12+O12+Q12</f>
        <v>30</v>
      </c>
      <c r="S12" s="46">
        <v>60</v>
      </c>
      <c r="T12" s="65" t="s">
        <v>122</v>
      </c>
      <c r="U12" s="65" t="s">
        <v>123</v>
      </c>
      <c r="V12" s="65" t="s">
        <v>124</v>
      </c>
      <c r="W12" s="65" t="s">
        <v>113</v>
      </c>
      <c r="X12" s="76" t="s">
        <v>169</v>
      </c>
      <c r="Y12" s="76" t="s">
        <v>103</v>
      </c>
      <c r="Z12" s="68" t="s">
        <v>101</v>
      </c>
      <c r="AA12" s="50" t="s">
        <v>15</v>
      </c>
      <c r="AB12" s="50" t="s">
        <v>15</v>
      </c>
      <c r="AC12" s="15" t="s">
        <v>15</v>
      </c>
      <c r="AD12" s="15"/>
      <c r="AE12" s="15"/>
      <c r="AF12" s="15" t="s">
        <v>15</v>
      </c>
      <c r="AG12" s="15"/>
      <c r="AH12" s="15"/>
      <c r="AI12" s="15"/>
      <c r="AJ12" s="15" t="s">
        <v>15</v>
      </c>
      <c r="AK12" s="15"/>
      <c r="AL12" s="15"/>
      <c r="AM12" s="15"/>
      <c r="AN12" s="49"/>
    </row>
    <row r="13" spans="1:40" s="9" customFormat="1" ht="291" customHeight="1" x14ac:dyDescent="0.25">
      <c r="A13" s="84" t="s">
        <v>85</v>
      </c>
      <c r="B13" s="50">
        <v>7</v>
      </c>
      <c r="C13" s="90" t="s">
        <v>145</v>
      </c>
      <c r="D13" s="91">
        <v>2</v>
      </c>
      <c r="E13" s="91" t="s">
        <v>69</v>
      </c>
      <c r="F13" s="50"/>
      <c r="G13" s="59" t="s">
        <v>70</v>
      </c>
      <c r="H13" s="38">
        <v>30</v>
      </c>
      <c r="I13" s="38">
        <v>3</v>
      </c>
      <c r="J13" s="38" t="s">
        <v>15</v>
      </c>
      <c r="K13" s="50"/>
      <c r="L13" s="92" t="s">
        <v>151</v>
      </c>
      <c r="M13" s="38">
        <v>20</v>
      </c>
      <c r="N13" s="38">
        <v>6</v>
      </c>
      <c r="O13" s="38">
        <v>3</v>
      </c>
      <c r="P13" s="38">
        <v>0</v>
      </c>
      <c r="Q13" s="38">
        <v>1</v>
      </c>
      <c r="R13" s="56">
        <f t="shared" ref="R13" si="2">M13+N13+O13+P13+Q13</f>
        <v>30</v>
      </c>
      <c r="S13" s="38">
        <v>60</v>
      </c>
      <c r="T13" s="77" t="s">
        <v>146</v>
      </c>
      <c r="U13" s="77" t="s">
        <v>147</v>
      </c>
      <c r="V13" s="78" t="s">
        <v>148</v>
      </c>
      <c r="W13" s="78" t="s">
        <v>149</v>
      </c>
      <c r="X13" s="68" t="s">
        <v>71</v>
      </c>
      <c r="Y13" s="68"/>
      <c r="Z13" s="68" t="s">
        <v>72</v>
      </c>
      <c r="AA13" s="38" t="s">
        <v>15</v>
      </c>
      <c r="AB13" s="38" t="s">
        <v>15</v>
      </c>
      <c r="AC13" s="38" t="s">
        <v>15</v>
      </c>
      <c r="AD13" s="38"/>
      <c r="AE13" s="38" t="s">
        <v>15</v>
      </c>
      <c r="AF13" s="54"/>
      <c r="AG13" s="38"/>
      <c r="AH13" s="38" t="s">
        <v>15</v>
      </c>
      <c r="AI13" s="54"/>
      <c r="AJ13" s="15"/>
      <c r="AK13" s="15"/>
      <c r="AL13" s="15"/>
      <c r="AM13" s="15"/>
      <c r="AN13" s="38"/>
    </row>
    <row r="14" spans="1:40" s="9" customFormat="1" ht="178.5" customHeight="1" x14ac:dyDescent="0.25">
      <c r="A14" s="84" t="s">
        <v>86</v>
      </c>
      <c r="B14" s="50">
        <v>8</v>
      </c>
      <c r="C14" s="39" t="s">
        <v>108</v>
      </c>
      <c r="D14" s="50">
        <v>2</v>
      </c>
      <c r="E14" s="50" t="s">
        <v>69</v>
      </c>
      <c r="F14" s="50" t="s">
        <v>15</v>
      </c>
      <c r="G14" s="30" t="s">
        <v>57</v>
      </c>
      <c r="H14" s="50">
        <v>30</v>
      </c>
      <c r="I14" s="50">
        <v>3</v>
      </c>
      <c r="J14" s="50" t="s">
        <v>15</v>
      </c>
      <c r="K14" s="50"/>
      <c r="L14" s="52" t="s">
        <v>152</v>
      </c>
      <c r="M14" s="50">
        <v>20</v>
      </c>
      <c r="N14" s="50">
        <v>1</v>
      </c>
      <c r="O14" s="50">
        <v>6</v>
      </c>
      <c r="P14" s="50">
        <v>3</v>
      </c>
      <c r="Q14" s="50">
        <v>1</v>
      </c>
      <c r="R14" s="50">
        <f>M14+N14+O14+P14</f>
        <v>30</v>
      </c>
      <c r="S14" s="50">
        <v>60</v>
      </c>
      <c r="T14" s="65" t="s">
        <v>174</v>
      </c>
      <c r="U14" s="65" t="s">
        <v>125</v>
      </c>
      <c r="V14" s="65" t="s">
        <v>126</v>
      </c>
      <c r="W14" s="65" t="s">
        <v>113</v>
      </c>
      <c r="X14" s="76" t="s">
        <v>170</v>
      </c>
      <c r="Y14" s="76" t="s">
        <v>102</v>
      </c>
      <c r="Z14" s="76"/>
      <c r="AA14" s="50" t="s">
        <v>15</v>
      </c>
      <c r="AB14" s="50" t="s">
        <v>15</v>
      </c>
      <c r="AC14" s="15" t="s">
        <v>15</v>
      </c>
      <c r="AD14" s="15"/>
      <c r="AE14" s="15"/>
      <c r="AF14" s="15" t="s">
        <v>15</v>
      </c>
      <c r="AG14" s="15"/>
      <c r="AH14" s="15"/>
      <c r="AI14" s="15"/>
      <c r="AJ14" s="15" t="s">
        <v>15</v>
      </c>
      <c r="AK14" s="15"/>
      <c r="AL14" s="15"/>
      <c r="AM14" s="15"/>
      <c r="AN14" s="38"/>
    </row>
    <row r="15" spans="1:40" s="9" customFormat="1" ht="171.75" customHeight="1" x14ac:dyDescent="0.25">
      <c r="A15" s="84" t="s">
        <v>87</v>
      </c>
      <c r="B15" s="50">
        <v>9</v>
      </c>
      <c r="C15" s="55" t="s">
        <v>153</v>
      </c>
      <c r="D15" s="50">
        <v>2</v>
      </c>
      <c r="E15" s="50" t="s">
        <v>69</v>
      </c>
      <c r="F15" s="50" t="s">
        <v>15</v>
      </c>
      <c r="G15" s="30" t="s">
        <v>57</v>
      </c>
      <c r="H15" s="50">
        <v>30</v>
      </c>
      <c r="I15" s="50">
        <v>3</v>
      </c>
      <c r="J15" s="50" t="s">
        <v>15</v>
      </c>
      <c r="K15" s="50"/>
      <c r="L15" s="52" t="s">
        <v>157</v>
      </c>
      <c r="M15" s="50">
        <v>21</v>
      </c>
      <c r="N15" s="50">
        <v>5</v>
      </c>
      <c r="O15" s="50">
        <v>3</v>
      </c>
      <c r="P15" s="50"/>
      <c r="Q15" s="50">
        <v>1</v>
      </c>
      <c r="R15" s="50">
        <f>M15+N15+O15+Q15</f>
        <v>30</v>
      </c>
      <c r="S15" s="50">
        <v>60</v>
      </c>
      <c r="T15" s="65" t="s">
        <v>127</v>
      </c>
      <c r="U15" s="65" t="s">
        <v>128</v>
      </c>
      <c r="V15" s="65" t="s">
        <v>129</v>
      </c>
      <c r="W15" s="65" t="s">
        <v>113</v>
      </c>
      <c r="X15" s="76" t="s">
        <v>171</v>
      </c>
      <c r="Y15" s="76" t="s">
        <v>100</v>
      </c>
      <c r="Z15" s="68" t="s">
        <v>101</v>
      </c>
      <c r="AA15" s="50" t="s">
        <v>15</v>
      </c>
      <c r="AB15" s="50" t="s">
        <v>15</v>
      </c>
      <c r="AC15" s="15" t="s">
        <v>15</v>
      </c>
      <c r="AD15" s="15"/>
      <c r="AE15" s="15"/>
      <c r="AF15" s="15" t="s">
        <v>15</v>
      </c>
      <c r="AG15" s="15"/>
      <c r="AH15" s="15"/>
      <c r="AI15" s="15"/>
      <c r="AJ15" s="15" t="s">
        <v>15</v>
      </c>
      <c r="AK15" s="15"/>
      <c r="AL15" s="15"/>
      <c r="AM15" s="15"/>
      <c r="AN15" s="38"/>
    </row>
    <row r="16" spans="1:40" s="9" customFormat="1" ht="168.75" x14ac:dyDescent="0.25">
      <c r="A16" s="84" t="s">
        <v>88</v>
      </c>
      <c r="B16" s="50">
        <v>10</v>
      </c>
      <c r="C16" s="53" t="s">
        <v>109</v>
      </c>
      <c r="D16" s="50">
        <v>2</v>
      </c>
      <c r="E16" s="50" t="s">
        <v>69</v>
      </c>
      <c r="F16" s="50" t="s">
        <v>15</v>
      </c>
      <c r="G16" s="30" t="s">
        <v>57</v>
      </c>
      <c r="H16" s="38">
        <v>30</v>
      </c>
      <c r="I16" s="38">
        <v>3</v>
      </c>
      <c r="J16" s="38" t="s">
        <v>15</v>
      </c>
      <c r="K16" s="50"/>
      <c r="L16" s="53" t="s">
        <v>158</v>
      </c>
      <c r="M16" s="50">
        <v>21</v>
      </c>
      <c r="N16" s="50">
        <v>5</v>
      </c>
      <c r="O16" s="50">
        <v>3</v>
      </c>
      <c r="P16" s="50"/>
      <c r="Q16" s="50">
        <v>1</v>
      </c>
      <c r="R16" s="56">
        <f t="shared" ref="R16:R18" si="3">M16+N16+O16+P16+Q16</f>
        <v>30</v>
      </c>
      <c r="S16" s="50">
        <v>60</v>
      </c>
      <c r="T16" s="65" t="s">
        <v>130</v>
      </c>
      <c r="U16" s="65" t="s">
        <v>131</v>
      </c>
      <c r="V16" s="65" t="s">
        <v>132</v>
      </c>
      <c r="W16" s="65" t="s">
        <v>113</v>
      </c>
      <c r="X16" s="76" t="s">
        <v>172</v>
      </c>
      <c r="Y16" s="76" t="s">
        <v>165</v>
      </c>
      <c r="Z16" s="76" t="s">
        <v>91</v>
      </c>
      <c r="AA16" s="50" t="s">
        <v>15</v>
      </c>
      <c r="AB16" s="50" t="s">
        <v>15</v>
      </c>
      <c r="AC16" s="38" t="s">
        <v>15</v>
      </c>
      <c r="AD16" s="15"/>
      <c r="AE16" s="15"/>
      <c r="AF16" s="38" t="s">
        <v>15</v>
      </c>
      <c r="AG16" s="15"/>
      <c r="AH16" s="15"/>
      <c r="AI16" s="15"/>
      <c r="AJ16" s="38" t="s">
        <v>15</v>
      </c>
      <c r="AK16" s="15"/>
      <c r="AL16" s="15"/>
      <c r="AM16" s="15"/>
      <c r="AN16" s="38"/>
    </row>
    <row r="17" spans="1:40" s="9" customFormat="1" ht="301.5" customHeight="1" x14ac:dyDescent="0.25">
      <c r="A17" s="84" t="s">
        <v>89</v>
      </c>
      <c r="B17" s="50">
        <v>11</v>
      </c>
      <c r="C17" s="53" t="s">
        <v>110</v>
      </c>
      <c r="D17" s="50">
        <v>2</v>
      </c>
      <c r="E17" s="50" t="s">
        <v>69</v>
      </c>
      <c r="F17" s="50" t="s">
        <v>15</v>
      </c>
      <c r="G17" s="30" t="s">
        <v>57</v>
      </c>
      <c r="H17" s="38">
        <v>30</v>
      </c>
      <c r="I17" s="38">
        <v>3</v>
      </c>
      <c r="J17" s="38" t="s">
        <v>15</v>
      </c>
      <c r="K17" s="50"/>
      <c r="L17" s="53" t="s">
        <v>154</v>
      </c>
      <c r="M17" s="50">
        <v>21</v>
      </c>
      <c r="N17" s="50">
        <v>5</v>
      </c>
      <c r="O17" s="50">
        <v>3</v>
      </c>
      <c r="P17" s="50"/>
      <c r="Q17" s="50">
        <v>1</v>
      </c>
      <c r="R17" s="56">
        <f t="shared" si="3"/>
        <v>30</v>
      </c>
      <c r="S17" s="50">
        <v>60</v>
      </c>
      <c r="T17" s="65" t="s">
        <v>133</v>
      </c>
      <c r="U17" s="65" t="s">
        <v>134</v>
      </c>
      <c r="V17" s="65" t="s">
        <v>135</v>
      </c>
      <c r="W17" s="65" t="s">
        <v>113</v>
      </c>
      <c r="X17" s="76" t="s">
        <v>167</v>
      </c>
      <c r="Y17" s="76" t="s">
        <v>92</v>
      </c>
      <c r="Z17" s="76" t="s">
        <v>91</v>
      </c>
      <c r="AA17" s="50" t="s">
        <v>15</v>
      </c>
      <c r="AB17" s="50" t="s">
        <v>15</v>
      </c>
      <c r="AC17" s="38" t="s">
        <v>15</v>
      </c>
      <c r="AD17" s="15"/>
      <c r="AE17" s="15"/>
      <c r="AF17" s="38" t="s">
        <v>15</v>
      </c>
      <c r="AG17" s="15"/>
      <c r="AH17" s="15"/>
      <c r="AI17" s="15"/>
      <c r="AJ17" s="38" t="s">
        <v>15</v>
      </c>
      <c r="AK17" s="15"/>
      <c r="AL17" s="15"/>
      <c r="AM17" s="15"/>
      <c r="AN17" s="38"/>
    </row>
    <row r="18" spans="1:40" s="9" customFormat="1" ht="355.5" customHeight="1" x14ac:dyDescent="0.25">
      <c r="A18" s="84" t="s">
        <v>90</v>
      </c>
      <c r="B18" s="50">
        <v>12</v>
      </c>
      <c r="C18" s="53" t="s">
        <v>93</v>
      </c>
      <c r="D18" s="50">
        <v>2</v>
      </c>
      <c r="E18" s="50" t="s">
        <v>48</v>
      </c>
      <c r="F18" s="50" t="s">
        <v>15</v>
      </c>
      <c r="G18" s="30" t="s">
        <v>57</v>
      </c>
      <c r="H18" s="38">
        <v>30</v>
      </c>
      <c r="I18" s="38">
        <v>3</v>
      </c>
      <c r="J18" s="38" t="s">
        <v>15</v>
      </c>
      <c r="K18" s="50"/>
      <c r="L18" s="53" t="s">
        <v>159</v>
      </c>
      <c r="M18" s="50">
        <v>19</v>
      </c>
      <c r="N18" s="50">
        <v>5</v>
      </c>
      <c r="O18" s="50">
        <v>5</v>
      </c>
      <c r="P18" s="50"/>
      <c r="Q18" s="50">
        <v>1</v>
      </c>
      <c r="R18" s="56">
        <f t="shared" si="3"/>
        <v>30</v>
      </c>
      <c r="S18" s="50">
        <v>60</v>
      </c>
      <c r="T18" s="69" t="s">
        <v>94</v>
      </c>
      <c r="U18" s="69" t="s">
        <v>95</v>
      </c>
      <c r="V18" s="69" t="s">
        <v>96</v>
      </c>
      <c r="W18" s="69" t="s">
        <v>97</v>
      </c>
      <c r="X18" s="76" t="s">
        <v>163</v>
      </c>
      <c r="Y18" s="76" t="s">
        <v>98</v>
      </c>
      <c r="Z18" s="76" t="s">
        <v>99</v>
      </c>
      <c r="AA18" s="50" t="s">
        <v>15</v>
      </c>
      <c r="AB18" s="50" t="s">
        <v>15</v>
      </c>
      <c r="AC18" s="38" t="s">
        <v>15</v>
      </c>
      <c r="AD18" s="15"/>
      <c r="AE18" s="15"/>
      <c r="AF18" s="38" t="s">
        <v>15</v>
      </c>
      <c r="AG18" s="15"/>
      <c r="AH18" s="15"/>
      <c r="AI18" s="15"/>
      <c r="AJ18" s="38" t="s">
        <v>15</v>
      </c>
      <c r="AK18" s="15"/>
      <c r="AL18" s="15"/>
      <c r="AM18" s="15"/>
      <c r="AN18" s="38"/>
    </row>
    <row r="19" spans="1:40" s="9" customFormat="1" ht="288" customHeight="1" x14ac:dyDescent="0.25">
      <c r="A19" s="84" t="s">
        <v>56</v>
      </c>
      <c r="B19" s="57">
        <v>13</v>
      </c>
      <c r="C19" s="58" t="s">
        <v>73</v>
      </c>
      <c r="D19" s="57">
        <v>2</v>
      </c>
      <c r="E19" s="57" t="s">
        <v>48</v>
      </c>
      <c r="F19" s="57" t="s">
        <v>15</v>
      </c>
      <c r="G19" s="30" t="s">
        <v>66</v>
      </c>
      <c r="H19" s="57">
        <v>30</v>
      </c>
      <c r="I19" s="57">
        <v>3</v>
      </c>
      <c r="J19" s="57" t="s">
        <v>15</v>
      </c>
      <c r="K19" s="57"/>
      <c r="L19" s="57" t="s">
        <v>74</v>
      </c>
      <c r="M19" s="57">
        <v>18</v>
      </c>
      <c r="N19" s="57">
        <v>6</v>
      </c>
      <c r="O19" s="57">
        <v>5</v>
      </c>
      <c r="P19" s="57"/>
      <c r="Q19" s="57">
        <v>1</v>
      </c>
      <c r="R19" s="57">
        <v>30</v>
      </c>
      <c r="S19" s="57">
        <v>60</v>
      </c>
      <c r="T19" s="69" t="s">
        <v>75</v>
      </c>
      <c r="U19" s="69" t="s">
        <v>76</v>
      </c>
      <c r="V19" s="69" t="s">
        <v>77</v>
      </c>
      <c r="W19" s="69" t="s">
        <v>136</v>
      </c>
      <c r="X19" s="79" t="s">
        <v>78</v>
      </c>
      <c r="Y19" s="80" t="s">
        <v>79</v>
      </c>
      <c r="Z19" s="81" t="s">
        <v>67</v>
      </c>
      <c r="AA19" s="57" t="s">
        <v>15</v>
      </c>
      <c r="AB19" s="57" t="s">
        <v>15</v>
      </c>
      <c r="AC19" s="19" t="s">
        <v>15</v>
      </c>
      <c r="AD19" s="19"/>
      <c r="AE19" s="19" t="s">
        <v>15</v>
      </c>
      <c r="AF19" s="19"/>
      <c r="AG19" s="19"/>
      <c r="AH19" s="19" t="s">
        <v>15</v>
      </c>
      <c r="AI19" s="19"/>
      <c r="AJ19" s="19"/>
      <c r="AK19" s="19"/>
      <c r="AL19" s="19"/>
      <c r="AM19" s="19"/>
      <c r="AN19" s="38"/>
    </row>
    <row r="21" spans="1:40" ht="58.5" customHeight="1" x14ac:dyDescent="0.3">
      <c r="C21" s="93" t="s">
        <v>44</v>
      </c>
      <c r="D21" s="94"/>
      <c r="E21" s="94"/>
      <c r="F21" s="23"/>
    </row>
  </sheetData>
  <mergeCells count="37">
    <mergeCell ref="AN5:AN6"/>
    <mergeCell ref="AL5:AL6"/>
    <mergeCell ref="AF5:AF6"/>
    <mergeCell ref="AA4:AB5"/>
    <mergeCell ref="AC4:AN4"/>
    <mergeCell ref="AI5:AI6"/>
    <mergeCell ref="AJ5:AJ6"/>
    <mergeCell ref="AM5:AM6"/>
    <mergeCell ref="AK5:AK6"/>
    <mergeCell ref="T4:W4"/>
    <mergeCell ref="T5:T6"/>
    <mergeCell ref="U5:W5"/>
    <mergeCell ref="AE5:AE6"/>
    <mergeCell ref="AH5:AH6"/>
    <mergeCell ref="Z5:Z6"/>
    <mergeCell ref="X5:X6"/>
    <mergeCell ref="Y5:Y6"/>
    <mergeCell ref="AC5:AC6"/>
    <mergeCell ref="X4:Z4"/>
    <mergeCell ref="B1:D1"/>
    <mergeCell ref="B4:B6"/>
    <mergeCell ref="C4:C6"/>
    <mergeCell ref="D4:D6"/>
    <mergeCell ref="E4:E6"/>
    <mergeCell ref="C21:E21"/>
    <mergeCell ref="S5:S6"/>
    <mergeCell ref="H4:I4"/>
    <mergeCell ref="J4:K4"/>
    <mergeCell ref="L4:L6"/>
    <mergeCell ref="M4:S4"/>
    <mergeCell ref="H5:H6"/>
    <mergeCell ref="I5:I6"/>
    <mergeCell ref="G4:G6"/>
    <mergeCell ref="J5:J6"/>
    <mergeCell ref="K5:K6"/>
    <mergeCell ref="M5:R5"/>
    <mergeCell ref="F4:F6"/>
  </mergeCells>
  <dataValidations count="2">
    <dataValidation type="textLength" operator="lessThanOrEqual" allowBlank="1" showInputMessage="1" showErrorMessage="1" promptTitle="Thông báo" prompt="Tóm tắt không quá 180 ký tự (khoảng 35 chữ)" sqref="U13:W13">
      <formula1>180</formula1>
    </dataValidation>
    <dataValidation type="textLength" operator="lessThanOrEqual" allowBlank="1" showInputMessage="1" showErrorMessage="1" promptTitle="Thông báo" prompt="Không quá 280 ký tự (khoảng 60 từ)" sqref="T13">
      <formula1>280</formula1>
    </dataValidation>
  </dataValidations>
  <hyperlinks>
    <hyperlink ref="Z9" r:id="rId1" display="https://www.most.gov.vn "/>
    <hyperlink ref="Z19" r:id="rId2"/>
    <hyperlink ref="Z17" r:id="rId3" display="https://www.vla.com.vn/"/>
    <hyperlink ref="Z15" r:id="rId4" display="https://fiata.com"/>
    <hyperlink ref="Z12" r:id="rId5" display="https://fiata.com"/>
  </hyperlinks>
  <pageMargins left="0.45" right="0.2" top="0.5" bottom="0.5" header="0.3" footer="0.3"/>
  <pageSetup paperSize="9" orientation="landscape"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 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2022-01-10T02:00:04Z</cp:lastPrinted>
  <dcterms:created xsi:type="dcterms:W3CDTF">2018-11-23T03:46:32Z</dcterms:created>
  <dcterms:modified xsi:type="dcterms:W3CDTF">2022-12-13T03:10:04Z</dcterms:modified>
</cp:coreProperties>
</file>